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feltennis\KBTTB\Nationaal Jeugd Criterium\2023 - 2024\Fase 1 - 08102023\Voorbereiding\"/>
    </mc:Choice>
  </mc:AlternateContent>
  <xr:revisionPtr revIDLastSave="0" documentId="13_ncr:1_{29911ED7-4C0C-4540-BCB7-0E9DA7B76C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7" i="1" l="1"/>
  <c r="P87" i="1"/>
  <c r="O87" i="1"/>
  <c r="N87" i="1"/>
  <c r="M87" i="1"/>
  <c r="L87" i="1"/>
  <c r="Q99" i="1"/>
  <c r="P99" i="1"/>
  <c r="O99" i="1"/>
  <c r="N99" i="1"/>
  <c r="M99" i="1"/>
  <c r="L99" i="1"/>
  <c r="H99" i="1"/>
  <c r="G99" i="1"/>
  <c r="F99" i="1"/>
  <c r="E99" i="1"/>
  <c r="D99" i="1"/>
  <c r="C99" i="1"/>
  <c r="Q98" i="1"/>
  <c r="P98" i="1"/>
  <c r="O98" i="1"/>
  <c r="N98" i="1"/>
  <c r="M98" i="1"/>
  <c r="L98" i="1"/>
  <c r="H98" i="1"/>
  <c r="G98" i="1"/>
  <c r="F98" i="1"/>
  <c r="E98" i="1"/>
  <c r="D98" i="1"/>
  <c r="C98" i="1"/>
  <c r="Q97" i="1"/>
  <c r="P97" i="1"/>
  <c r="O97" i="1"/>
  <c r="N97" i="1"/>
  <c r="M97" i="1"/>
  <c r="L97" i="1"/>
  <c r="H97" i="1"/>
  <c r="G97" i="1"/>
  <c r="F97" i="1"/>
  <c r="E97" i="1"/>
  <c r="D97" i="1"/>
  <c r="C97" i="1"/>
  <c r="Q96" i="1"/>
  <c r="P96" i="1"/>
  <c r="O96" i="1"/>
  <c r="N96" i="1"/>
  <c r="M96" i="1"/>
  <c r="L96" i="1"/>
  <c r="H96" i="1"/>
  <c r="G96" i="1"/>
  <c r="F96" i="1"/>
  <c r="E96" i="1"/>
  <c r="D96" i="1"/>
  <c r="C96" i="1"/>
  <c r="Q95" i="1"/>
  <c r="P95" i="1"/>
  <c r="O95" i="1"/>
  <c r="N95" i="1"/>
  <c r="M95" i="1"/>
  <c r="L95" i="1"/>
  <c r="H95" i="1"/>
  <c r="G95" i="1"/>
  <c r="F95" i="1"/>
  <c r="E95" i="1"/>
  <c r="D95" i="1"/>
  <c r="C95" i="1"/>
  <c r="Q94" i="1"/>
  <c r="P94" i="1"/>
  <c r="O94" i="1"/>
  <c r="N94" i="1"/>
  <c r="M94" i="1"/>
  <c r="L94" i="1"/>
  <c r="H94" i="1"/>
  <c r="G94" i="1"/>
  <c r="F94" i="1"/>
  <c r="E94" i="1"/>
  <c r="D94" i="1"/>
  <c r="C94" i="1"/>
  <c r="Q93" i="1"/>
  <c r="P93" i="1"/>
  <c r="O93" i="1"/>
  <c r="N93" i="1"/>
  <c r="M93" i="1"/>
  <c r="L93" i="1"/>
  <c r="H93" i="1"/>
  <c r="G93" i="1"/>
  <c r="F93" i="1"/>
  <c r="E93" i="1"/>
  <c r="D93" i="1"/>
  <c r="C93" i="1"/>
  <c r="Q92" i="1"/>
  <c r="P92" i="1"/>
  <c r="O92" i="1"/>
  <c r="N92" i="1"/>
  <c r="M92" i="1"/>
  <c r="L92" i="1"/>
  <c r="H92" i="1"/>
  <c r="G92" i="1"/>
  <c r="F92" i="1"/>
  <c r="E92" i="1"/>
  <c r="D92" i="1"/>
  <c r="C92" i="1"/>
  <c r="Q89" i="1"/>
  <c r="P89" i="1"/>
  <c r="O89" i="1"/>
  <c r="N89" i="1"/>
  <c r="M89" i="1"/>
  <c r="L89" i="1"/>
  <c r="H89" i="1"/>
  <c r="G89" i="1"/>
  <c r="F89" i="1"/>
  <c r="E89" i="1"/>
  <c r="D89" i="1"/>
  <c r="C89" i="1"/>
  <c r="Q88" i="1"/>
  <c r="P88" i="1"/>
  <c r="O88" i="1"/>
  <c r="N88" i="1"/>
  <c r="M88" i="1"/>
  <c r="L88" i="1"/>
  <c r="H88" i="1"/>
  <c r="G88" i="1"/>
  <c r="F88" i="1"/>
  <c r="E88" i="1"/>
  <c r="D88" i="1"/>
  <c r="C88" i="1"/>
  <c r="Q86" i="1"/>
  <c r="P86" i="1"/>
  <c r="O86" i="1"/>
  <c r="N86" i="1"/>
  <c r="M86" i="1"/>
  <c r="L86" i="1"/>
  <c r="H87" i="1"/>
  <c r="G87" i="1"/>
  <c r="F87" i="1"/>
  <c r="E87" i="1"/>
  <c r="D87" i="1"/>
  <c r="C87" i="1"/>
  <c r="Q85" i="1"/>
  <c r="P85" i="1"/>
  <c r="O85" i="1"/>
  <c r="N85" i="1"/>
  <c r="M85" i="1"/>
  <c r="L85" i="1"/>
  <c r="H86" i="1"/>
  <c r="G86" i="1"/>
  <c r="F86" i="1"/>
  <c r="E86" i="1"/>
  <c r="D86" i="1"/>
  <c r="C86" i="1"/>
  <c r="Q83" i="1"/>
  <c r="P83" i="1"/>
  <c r="O83" i="1"/>
  <c r="N83" i="1"/>
  <c r="M83" i="1"/>
  <c r="L83" i="1"/>
  <c r="H83" i="1"/>
  <c r="G83" i="1"/>
  <c r="F83" i="1"/>
  <c r="E83" i="1"/>
  <c r="D83" i="1"/>
  <c r="C83" i="1"/>
  <c r="H84" i="1"/>
  <c r="G84" i="1"/>
  <c r="F84" i="1"/>
  <c r="E84" i="1"/>
  <c r="D84" i="1"/>
  <c r="C84" i="1"/>
  <c r="Q82" i="1"/>
  <c r="P82" i="1"/>
  <c r="O82" i="1"/>
  <c r="N82" i="1"/>
  <c r="M82" i="1"/>
  <c r="L82" i="1"/>
  <c r="H85" i="1"/>
  <c r="G85" i="1"/>
  <c r="F85" i="1"/>
  <c r="E85" i="1"/>
  <c r="D85" i="1"/>
  <c r="C85" i="1"/>
  <c r="Q84" i="1"/>
  <c r="P84" i="1"/>
  <c r="O84" i="1"/>
  <c r="N84" i="1"/>
  <c r="M84" i="1"/>
  <c r="L84" i="1"/>
  <c r="H82" i="1"/>
  <c r="G82" i="1"/>
  <c r="F82" i="1"/>
  <c r="E82" i="1"/>
  <c r="D82" i="1"/>
  <c r="C82" i="1"/>
  <c r="Q75" i="1"/>
  <c r="P75" i="1"/>
  <c r="O75" i="1"/>
  <c r="N75" i="1"/>
  <c r="M75" i="1"/>
  <c r="L75" i="1"/>
  <c r="H79" i="1"/>
  <c r="G79" i="1"/>
  <c r="F79" i="1"/>
  <c r="E79" i="1"/>
  <c r="D79" i="1"/>
  <c r="C79" i="1"/>
  <c r="Q78" i="1"/>
  <c r="P78" i="1"/>
  <c r="O78" i="1"/>
  <c r="N78" i="1"/>
  <c r="M78" i="1"/>
  <c r="L78" i="1"/>
  <c r="H78" i="1"/>
  <c r="G78" i="1"/>
  <c r="F78" i="1"/>
  <c r="E78" i="1"/>
  <c r="D78" i="1"/>
  <c r="C78" i="1"/>
  <c r="Q77" i="1"/>
  <c r="P77" i="1"/>
  <c r="O77" i="1"/>
  <c r="N77" i="1"/>
  <c r="M77" i="1"/>
  <c r="L77" i="1"/>
  <c r="H77" i="1"/>
  <c r="G77" i="1"/>
  <c r="F77" i="1"/>
  <c r="E77" i="1"/>
  <c r="D77" i="1"/>
  <c r="C77" i="1"/>
  <c r="Q76" i="1"/>
  <c r="P76" i="1"/>
  <c r="O76" i="1"/>
  <c r="N76" i="1"/>
  <c r="M76" i="1"/>
  <c r="L76" i="1"/>
  <c r="H76" i="1"/>
  <c r="G76" i="1"/>
  <c r="F76" i="1"/>
  <c r="E76" i="1"/>
  <c r="D76" i="1"/>
  <c r="C76" i="1"/>
  <c r="Q79" i="1"/>
  <c r="P79" i="1"/>
  <c r="O79" i="1"/>
  <c r="N79" i="1"/>
  <c r="M79" i="1"/>
  <c r="L79" i="1"/>
  <c r="H75" i="1"/>
  <c r="G75" i="1"/>
  <c r="F75" i="1"/>
  <c r="E75" i="1"/>
  <c r="D75" i="1"/>
  <c r="C75" i="1"/>
  <c r="Q74" i="1"/>
  <c r="P74" i="1"/>
  <c r="O74" i="1"/>
  <c r="N74" i="1"/>
  <c r="M74" i="1"/>
  <c r="L74" i="1"/>
  <c r="H74" i="1"/>
  <c r="G74" i="1"/>
  <c r="F74" i="1"/>
  <c r="E74" i="1"/>
  <c r="D74" i="1"/>
  <c r="C74" i="1"/>
  <c r="Q73" i="1"/>
  <c r="P73" i="1"/>
  <c r="O73" i="1"/>
  <c r="N73" i="1"/>
  <c r="M73" i="1"/>
  <c r="L73" i="1"/>
  <c r="H73" i="1"/>
  <c r="G73" i="1"/>
  <c r="F73" i="1"/>
  <c r="E73" i="1"/>
  <c r="D73" i="1"/>
  <c r="C73" i="1"/>
  <c r="Q72" i="1"/>
  <c r="P72" i="1"/>
  <c r="O72" i="1"/>
  <c r="N72" i="1"/>
  <c r="M72" i="1"/>
  <c r="L72" i="1"/>
  <c r="H72" i="1"/>
  <c r="G72" i="1"/>
  <c r="F72" i="1"/>
  <c r="E72" i="1"/>
  <c r="D72" i="1"/>
  <c r="C72" i="1"/>
  <c r="Q69" i="1"/>
  <c r="P69" i="1"/>
  <c r="O69" i="1"/>
  <c r="N69" i="1"/>
  <c r="M69" i="1"/>
  <c r="L69" i="1"/>
  <c r="H69" i="1"/>
  <c r="G69" i="1"/>
  <c r="F69" i="1"/>
  <c r="E69" i="1"/>
  <c r="D69" i="1"/>
  <c r="C69" i="1"/>
  <c r="Q68" i="1"/>
  <c r="P68" i="1"/>
  <c r="O68" i="1"/>
  <c r="N68" i="1"/>
  <c r="M68" i="1"/>
  <c r="L68" i="1"/>
  <c r="H68" i="1"/>
  <c r="G68" i="1"/>
  <c r="F68" i="1"/>
  <c r="E68" i="1"/>
  <c r="D68" i="1"/>
  <c r="C68" i="1"/>
  <c r="Q67" i="1"/>
  <c r="P67" i="1"/>
  <c r="O67" i="1"/>
  <c r="N67" i="1"/>
  <c r="M67" i="1"/>
  <c r="L67" i="1"/>
  <c r="H63" i="1"/>
  <c r="G63" i="1"/>
  <c r="F63" i="1"/>
  <c r="E63" i="1"/>
  <c r="D63" i="1"/>
  <c r="C63" i="1"/>
  <c r="Q66" i="1"/>
  <c r="P66" i="1"/>
  <c r="O66" i="1"/>
  <c r="N66" i="1"/>
  <c r="M66" i="1"/>
  <c r="L66" i="1"/>
  <c r="H66" i="1"/>
  <c r="G66" i="1"/>
  <c r="F66" i="1"/>
  <c r="E66" i="1"/>
  <c r="D66" i="1"/>
  <c r="C66" i="1"/>
  <c r="Q65" i="1"/>
  <c r="P65" i="1"/>
  <c r="O65" i="1"/>
  <c r="N65" i="1"/>
  <c r="M65" i="1"/>
  <c r="L65" i="1"/>
  <c r="H65" i="1"/>
  <c r="G65" i="1"/>
  <c r="F65" i="1"/>
  <c r="E65" i="1"/>
  <c r="D65" i="1"/>
  <c r="C65" i="1"/>
  <c r="Q64" i="1"/>
  <c r="P64" i="1"/>
  <c r="O64" i="1"/>
  <c r="N64" i="1"/>
  <c r="M64" i="1"/>
  <c r="L64" i="1"/>
  <c r="H64" i="1"/>
  <c r="G64" i="1"/>
  <c r="F64" i="1"/>
  <c r="E64" i="1"/>
  <c r="D64" i="1"/>
  <c r="C64" i="1"/>
  <c r="Q63" i="1"/>
  <c r="P63" i="1"/>
  <c r="O63" i="1"/>
  <c r="N63" i="1"/>
  <c r="M63" i="1"/>
  <c r="L63" i="1"/>
  <c r="H67" i="1"/>
  <c r="G67" i="1"/>
  <c r="F67" i="1"/>
  <c r="E67" i="1"/>
  <c r="D67" i="1"/>
  <c r="C67" i="1"/>
  <c r="Q62" i="1"/>
  <c r="P62" i="1"/>
  <c r="O62" i="1"/>
  <c r="N62" i="1"/>
  <c r="M62" i="1"/>
  <c r="L62" i="1"/>
  <c r="H62" i="1"/>
  <c r="G62" i="1"/>
  <c r="F62" i="1"/>
  <c r="E62" i="1"/>
  <c r="D62" i="1"/>
  <c r="C62" i="1"/>
  <c r="Q59" i="1"/>
  <c r="P59" i="1"/>
  <c r="O59" i="1"/>
  <c r="N59" i="1"/>
  <c r="M59" i="1"/>
  <c r="L59" i="1"/>
  <c r="H57" i="1"/>
  <c r="G57" i="1"/>
  <c r="F57" i="1"/>
  <c r="E57" i="1"/>
  <c r="D57" i="1"/>
  <c r="C57" i="1"/>
  <c r="Q58" i="1"/>
  <c r="P58" i="1"/>
  <c r="O58" i="1"/>
  <c r="N58" i="1"/>
  <c r="M58" i="1"/>
  <c r="L58" i="1"/>
  <c r="H58" i="1"/>
  <c r="G58" i="1"/>
  <c r="F58" i="1"/>
  <c r="E58" i="1"/>
  <c r="D58" i="1"/>
  <c r="C58" i="1"/>
  <c r="Q57" i="1"/>
  <c r="P57" i="1"/>
  <c r="O57" i="1"/>
  <c r="N57" i="1"/>
  <c r="M57" i="1"/>
  <c r="L57" i="1"/>
  <c r="H59" i="1"/>
  <c r="G59" i="1"/>
  <c r="F59" i="1"/>
  <c r="E59" i="1"/>
  <c r="D59" i="1"/>
  <c r="C59" i="1"/>
  <c r="Q56" i="1"/>
  <c r="P56" i="1"/>
  <c r="O56" i="1"/>
  <c r="N56" i="1"/>
  <c r="M56" i="1"/>
  <c r="L56" i="1"/>
  <c r="H56" i="1"/>
  <c r="G56" i="1"/>
  <c r="F56" i="1"/>
  <c r="E56" i="1"/>
  <c r="D56" i="1"/>
  <c r="C56" i="1"/>
  <c r="Q53" i="1"/>
  <c r="P53" i="1"/>
  <c r="O53" i="1"/>
  <c r="N53" i="1"/>
  <c r="M53" i="1"/>
  <c r="L53" i="1"/>
  <c r="H55" i="1"/>
  <c r="G55" i="1"/>
  <c r="F55" i="1"/>
  <c r="E55" i="1"/>
  <c r="D55" i="1"/>
  <c r="C55" i="1"/>
  <c r="Q54" i="1"/>
  <c r="P54" i="1"/>
  <c r="O54" i="1"/>
  <c r="N54" i="1"/>
  <c r="M54" i="1"/>
  <c r="L54" i="1"/>
  <c r="H54" i="1"/>
  <c r="G54" i="1"/>
  <c r="F54" i="1"/>
  <c r="E54" i="1"/>
  <c r="D54" i="1"/>
  <c r="C54" i="1"/>
  <c r="Q55" i="1"/>
  <c r="P55" i="1"/>
  <c r="O55" i="1"/>
  <c r="N55" i="1"/>
  <c r="M55" i="1"/>
  <c r="L55" i="1"/>
  <c r="H53" i="1"/>
  <c r="G53" i="1"/>
  <c r="F53" i="1"/>
  <c r="E53" i="1"/>
  <c r="D53" i="1"/>
  <c r="C53" i="1"/>
  <c r="Q52" i="1"/>
  <c r="P52" i="1"/>
  <c r="O52" i="1"/>
  <c r="N52" i="1"/>
  <c r="M52" i="1"/>
  <c r="L52" i="1"/>
  <c r="H52" i="1"/>
  <c r="G52" i="1"/>
  <c r="F52" i="1"/>
  <c r="E52" i="1"/>
  <c r="D52" i="1"/>
  <c r="C52" i="1"/>
  <c r="Q46" i="1"/>
  <c r="P46" i="1"/>
  <c r="O46" i="1"/>
  <c r="N46" i="1"/>
  <c r="M46" i="1"/>
  <c r="L46" i="1"/>
  <c r="H46" i="1"/>
  <c r="G46" i="1"/>
  <c r="F46" i="1"/>
  <c r="E46" i="1"/>
  <c r="D46" i="1"/>
  <c r="C46" i="1"/>
  <c r="Q45" i="1"/>
  <c r="P45" i="1"/>
  <c r="O45" i="1"/>
  <c r="N45" i="1"/>
  <c r="M45" i="1"/>
  <c r="L45" i="1"/>
  <c r="H45" i="1"/>
  <c r="G45" i="1"/>
  <c r="F45" i="1"/>
  <c r="E45" i="1"/>
  <c r="D45" i="1"/>
  <c r="C45" i="1"/>
  <c r="Q44" i="1"/>
  <c r="P44" i="1"/>
  <c r="O44" i="1"/>
  <c r="N44" i="1"/>
  <c r="M44" i="1"/>
  <c r="L44" i="1"/>
  <c r="H44" i="1"/>
  <c r="G44" i="1"/>
  <c r="F44" i="1"/>
  <c r="E44" i="1"/>
  <c r="D44" i="1"/>
  <c r="C44" i="1"/>
  <c r="Q43" i="1"/>
  <c r="P43" i="1"/>
  <c r="O43" i="1"/>
  <c r="N43" i="1"/>
  <c r="M43" i="1"/>
  <c r="L43" i="1"/>
  <c r="H43" i="1"/>
  <c r="G43" i="1"/>
  <c r="F43" i="1"/>
  <c r="E43" i="1"/>
  <c r="D43" i="1"/>
  <c r="C43" i="1"/>
  <c r="Q42" i="1"/>
  <c r="P42" i="1"/>
  <c r="O42" i="1"/>
  <c r="N42" i="1"/>
  <c r="M42" i="1"/>
  <c r="L42" i="1"/>
  <c r="H42" i="1"/>
  <c r="G42" i="1"/>
  <c r="F42" i="1"/>
  <c r="E42" i="1"/>
  <c r="D42" i="1"/>
  <c r="C42" i="1"/>
  <c r="Q41" i="1"/>
  <c r="P41" i="1"/>
  <c r="O41" i="1"/>
  <c r="N41" i="1"/>
  <c r="M41" i="1"/>
  <c r="L41" i="1"/>
  <c r="H41" i="1"/>
  <c r="G41" i="1"/>
  <c r="F41" i="1"/>
  <c r="E41" i="1"/>
  <c r="D41" i="1"/>
  <c r="C41" i="1"/>
  <c r="Q40" i="1"/>
  <c r="P40" i="1"/>
  <c r="O40" i="1"/>
  <c r="N40" i="1"/>
  <c r="M40" i="1"/>
  <c r="L40" i="1"/>
  <c r="H40" i="1"/>
  <c r="G40" i="1"/>
  <c r="F40" i="1"/>
  <c r="E40" i="1"/>
  <c r="D40" i="1"/>
  <c r="C40" i="1"/>
  <c r="Q39" i="1"/>
  <c r="P39" i="1"/>
  <c r="O39" i="1"/>
  <c r="N39" i="1"/>
  <c r="M39" i="1"/>
  <c r="L39" i="1"/>
  <c r="H39" i="1"/>
  <c r="G39" i="1"/>
  <c r="F39" i="1"/>
  <c r="E39" i="1"/>
  <c r="D39" i="1"/>
  <c r="C39" i="1"/>
  <c r="Q36" i="1"/>
  <c r="P36" i="1"/>
  <c r="O36" i="1"/>
  <c r="N36" i="1"/>
  <c r="M36" i="1"/>
  <c r="L36" i="1"/>
  <c r="H35" i="1"/>
  <c r="G35" i="1"/>
  <c r="F35" i="1"/>
  <c r="E35" i="1"/>
  <c r="D35" i="1"/>
  <c r="C35" i="1"/>
  <c r="Q35" i="1"/>
  <c r="P35" i="1"/>
  <c r="O35" i="1"/>
  <c r="N35" i="1"/>
  <c r="M35" i="1"/>
  <c r="L35" i="1"/>
  <c r="H36" i="1"/>
  <c r="G36" i="1"/>
  <c r="F36" i="1"/>
  <c r="E36" i="1"/>
  <c r="D36" i="1"/>
  <c r="C36" i="1"/>
  <c r="Q34" i="1"/>
  <c r="P34" i="1"/>
  <c r="O34" i="1"/>
  <c r="N34" i="1"/>
  <c r="M34" i="1"/>
  <c r="L34" i="1"/>
  <c r="H34" i="1"/>
  <c r="G34" i="1"/>
  <c r="F34" i="1"/>
  <c r="E34" i="1"/>
  <c r="D34" i="1"/>
  <c r="C34" i="1"/>
  <c r="Q33" i="1"/>
  <c r="P33" i="1"/>
  <c r="O33" i="1"/>
  <c r="N33" i="1"/>
  <c r="M33" i="1"/>
  <c r="L33" i="1"/>
  <c r="H33" i="1"/>
  <c r="G33" i="1"/>
  <c r="F33" i="1"/>
  <c r="E33" i="1"/>
  <c r="D33" i="1"/>
  <c r="C33" i="1"/>
  <c r="Q32" i="1"/>
  <c r="P32" i="1"/>
  <c r="O32" i="1"/>
  <c r="N32" i="1"/>
  <c r="M32" i="1"/>
  <c r="L32" i="1"/>
  <c r="H32" i="1"/>
  <c r="G32" i="1"/>
  <c r="F32" i="1"/>
  <c r="E32" i="1"/>
  <c r="D32" i="1"/>
  <c r="C32" i="1"/>
  <c r="Q31" i="1"/>
  <c r="P31" i="1"/>
  <c r="O31" i="1"/>
  <c r="N31" i="1"/>
  <c r="M31" i="1"/>
  <c r="L31" i="1"/>
  <c r="H31" i="1"/>
  <c r="G31" i="1"/>
  <c r="F31" i="1"/>
  <c r="E31" i="1"/>
  <c r="D31" i="1"/>
  <c r="C31" i="1"/>
  <c r="Q30" i="1"/>
  <c r="P30" i="1"/>
  <c r="O30" i="1"/>
  <c r="N30" i="1"/>
  <c r="M30" i="1"/>
  <c r="L30" i="1"/>
  <c r="H30" i="1"/>
  <c r="G30" i="1"/>
  <c r="F30" i="1"/>
  <c r="E30" i="1"/>
  <c r="D30" i="1"/>
  <c r="C30" i="1"/>
  <c r="Q29" i="1"/>
  <c r="P29" i="1"/>
  <c r="O29" i="1"/>
  <c r="N29" i="1"/>
  <c r="M29" i="1"/>
  <c r="L29" i="1"/>
  <c r="H29" i="1"/>
  <c r="G29" i="1"/>
  <c r="F29" i="1"/>
  <c r="E29" i="1"/>
  <c r="D29" i="1"/>
  <c r="C29" i="1"/>
  <c r="Q23" i="1"/>
  <c r="P23" i="1"/>
  <c r="O23" i="1"/>
  <c r="N23" i="1"/>
  <c r="M23" i="1"/>
  <c r="L23" i="1"/>
  <c r="H26" i="1"/>
  <c r="G26" i="1"/>
  <c r="F26" i="1"/>
  <c r="E26" i="1"/>
  <c r="D26" i="1"/>
  <c r="C26" i="1"/>
  <c r="Q25" i="1"/>
  <c r="P25" i="1"/>
  <c r="O25" i="1"/>
  <c r="N25" i="1"/>
  <c r="M25" i="1"/>
  <c r="L25" i="1"/>
  <c r="H25" i="1"/>
  <c r="G25" i="1"/>
  <c r="F25" i="1"/>
  <c r="E25" i="1"/>
  <c r="D25" i="1"/>
  <c r="C25" i="1"/>
  <c r="Q24" i="1"/>
  <c r="P24" i="1"/>
  <c r="O24" i="1"/>
  <c r="N24" i="1"/>
  <c r="M24" i="1"/>
  <c r="L24" i="1"/>
  <c r="H24" i="1"/>
  <c r="G24" i="1"/>
  <c r="F24" i="1"/>
  <c r="E24" i="1"/>
  <c r="D24" i="1"/>
  <c r="C24" i="1"/>
  <c r="Q26" i="1"/>
  <c r="P26" i="1"/>
  <c r="O26" i="1"/>
  <c r="N26" i="1"/>
  <c r="M26" i="1"/>
  <c r="L26" i="1"/>
  <c r="H23" i="1"/>
  <c r="G23" i="1"/>
  <c r="F23" i="1"/>
  <c r="E23" i="1"/>
  <c r="D23" i="1"/>
  <c r="C23" i="1"/>
  <c r="Q22" i="1"/>
  <c r="P22" i="1"/>
  <c r="O22" i="1"/>
  <c r="N22" i="1"/>
  <c r="M22" i="1"/>
  <c r="L22" i="1"/>
  <c r="H22" i="1"/>
  <c r="G22" i="1"/>
  <c r="F22" i="1"/>
  <c r="E22" i="1"/>
  <c r="D22" i="1"/>
  <c r="C22" i="1"/>
  <c r="Q21" i="1"/>
  <c r="P21" i="1"/>
  <c r="O21" i="1"/>
  <c r="N21" i="1"/>
  <c r="M21" i="1"/>
  <c r="L21" i="1"/>
  <c r="H21" i="1"/>
  <c r="G21" i="1"/>
  <c r="F21" i="1"/>
  <c r="E21" i="1"/>
  <c r="D21" i="1"/>
  <c r="C21" i="1"/>
  <c r="Q20" i="1"/>
  <c r="P20" i="1"/>
  <c r="O20" i="1"/>
  <c r="N20" i="1"/>
  <c r="M20" i="1"/>
  <c r="L20" i="1"/>
  <c r="H20" i="1"/>
  <c r="G20" i="1"/>
  <c r="F20" i="1"/>
  <c r="E20" i="1"/>
  <c r="D20" i="1"/>
  <c r="C20" i="1"/>
  <c r="Q19" i="1"/>
  <c r="P19" i="1"/>
  <c r="O19" i="1"/>
  <c r="N19" i="1"/>
  <c r="M19" i="1"/>
  <c r="L19" i="1"/>
  <c r="H19" i="1"/>
  <c r="G19" i="1"/>
  <c r="F19" i="1"/>
  <c r="E19" i="1"/>
  <c r="D19" i="1"/>
  <c r="C19" i="1"/>
  <c r="Q16" i="1"/>
  <c r="P16" i="1"/>
  <c r="O16" i="1"/>
  <c r="N16" i="1"/>
  <c r="M16" i="1"/>
  <c r="L16" i="1"/>
  <c r="H16" i="1"/>
  <c r="G16" i="1"/>
  <c r="F16" i="1"/>
  <c r="E16" i="1"/>
  <c r="D16" i="1"/>
  <c r="C16" i="1"/>
  <c r="Q15" i="1"/>
  <c r="P15" i="1"/>
  <c r="O15" i="1"/>
  <c r="N15" i="1"/>
  <c r="M15" i="1"/>
  <c r="L15" i="1"/>
  <c r="H14" i="1"/>
  <c r="G14" i="1"/>
  <c r="F14" i="1"/>
  <c r="E14" i="1"/>
  <c r="D14" i="1"/>
  <c r="C14" i="1"/>
  <c r="Q14" i="1"/>
  <c r="P14" i="1"/>
  <c r="O14" i="1"/>
  <c r="N14" i="1"/>
  <c r="M14" i="1"/>
  <c r="L14" i="1"/>
  <c r="H11" i="1"/>
  <c r="G11" i="1"/>
  <c r="F11" i="1"/>
  <c r="E11" i="1"/>
  <c r="D11" i="1"/>
  <c r="C11" i="1"/>
  <c r="Q13" i="1"/>
  <c r="P13" i="1"/>
  <c r="O13" i="1"/>
  <c r="N13" i="1"/>
  <c r="M13" i="1"/>
  <c r="L13" i="1"/>
  <c r="H15" i="1"/>
  <c r="G15" i="1"/>
  <c r="F15" i="1"/>
  <c r="E15" i="1"/>
  <c r="D15" i="1"/>
  <c r="C15" i="1"/>
  <c r="Q12" i="1"/>
  <c r="P12" i="1"/>
  <c r="O12" i="1"/>
  <c r="N12" i="1"/>
  <c r="M12" i="1"/>
  <c r="L12" i="1"/>
  <c r="H13" i="1"/>
  <c r="G13" i="1"/>
  <c r="F13" i="1"/>
  <c r="E13" i="1"/>
  <c r="D13" i="1"/>
  <c r="C13" i="1"/>
  <c r="Q11" i="1"/>
  <c r="P11" i="1"/>
  <c r="O11" i="1"/>
  <c r="N11" i="1"/>
  <c r="M11" i="1"/>
  <c r="L11" i="1"/>
  <c r="H12" i="1"/>
  <c r="G12" i="1"/>
  <c r="F12" i="1"/>
  <c r="E12" i="1"/>
  <c r="D12" i="1"/>
  <c r="C12" i="1"/>
  <c r="Q10" i="1"/>
  <c r="P10" i="1"/>
  <c r="O10" i="1"/>
  <c r="N10" i="1"/>
  <c r="M10" i="1"/>
  <c r="L10" i="1"/>
  <c r="H10" i="1"/>
  <c r="G10" i="1"/>
  <c r="F10" i="1"/>
  <c r="E10" i="1"/>
  <c r="D10" i="1"/>
  <c r="C10" i="1"/>
  <c r="Q9" i="1"/>
  <c r="P9" i="1"/>
  <c r="O9" i="1"/>
  <c r="N9" i="1"/>
  <c r="M9" i="1"/>
  <c r="L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<sst xmlns="http://schemas.openxmlformats.org/spreadsheetml/2006/main" count="143" uniqueCount="110">
  <si>
    <t>Nationaal Jeugdcriterium - Criterium National</t>
  </si>
  <si>
    <t>Fase - Phase 1</t>
  </si>
  <si>
    <t>Jongens - Garçons</t>
  </si>
  <si>
    <t>Aanvang - Début : 10.00</t>
  </si>
  <si>
    <t>Seizoen - Saison 2023/2024</t>
  </si>
  <si>
    <t>Aanwezigheid - Présence : 9.30</t>
  </si>
  <si>
    <t>Centre Sportif du Blocry, Place des Sports, Louvian la Neuve</t>
  </si>
  <si>
    <t>Salle-Zaal H1</t>
  </si>
  <si>
    <t xml:space="preserve">Afdeling - Division </t>
  </si>
  <si>
    <t>Tafels - Tables</t>
  </si>
  <si>
    <t>1-2-3-4</t>
  </si>
  <si>
    <t>Reserven/Reserves juniors/cadets</t>
  </si>
  <si>
    <t>RESDIV4-01</t>
  </si>
  <si>
    <t>RESDIV4-02</t>
  </si>
  <si>
    <t>RESDIV4-03</t>
  </si>
  <si>
    <t>RESDIV4-04</t>
  </si>
  <si>
    <t>RESDIV4-05</t>
  </si>
  <si>
    <t>RESDIV4-06</t>
  </si>
  <si>
    <t>RESDIV4-07</t>
  </si>
  <si>
    <t>RESDIV4-08</t>
  </si>
  <si>
    <t>2A</t>
  </si>
  <si>
    <t>7-8-9-10</t>
  </si>
  <si>
    <t>2B</t>
  </si>
  <si>
    <t>13-14-15-16</t>
  </si>
  <si>
    <t>A201</t>
  </si>
  <si>
    <t>B201</t>
  </si>
  <si>
    <t>A202</t>
  </si>
  <si>
    <t>B202</t>
  </si>
  <si>
    <t>A203</t>
  </si>
  <si>
    <t>B203</t>
  </si>
  <si>
    <t>A204</t>
  </si>
  <si>
    <t>B204</t>
  </si>
  <si>
    <t>A205</t>
  </si>
  <si>
    <t>B205</t>
  </si>
  <si>
    <t>A206</t>
  </si>
  <si>
    <t>B206</t>
  </si>
  <si>
    <t>A207</t>
  </si>
  <si>
    <t>B207</t>
  </si>
  <si>
    <t>A208</t>
  </si>
  <si>
    <t>B208</t>
  </si>
  <si>
    <t>3A</t>
  </si>
  <si>
    <t>19-20-21-22</t>
  </si>
  <si>
    <t>3B</t>
  </si>
  <si>
    <t>A301</t>
  </si>
  <si>
    <t>B301</t>
  </si>
  <si>
    <t>A302</t>
  </si>
  <si>
    <t>B302</t>
  </si>
  <si>
    <t>A303</t>
  </si>
  <si>
    <t>B303</t>
  </si>
  <si>
    <t>B304</t>
  </si>
  <si>
    <t>A304</t>
  </si>
  <si>
    <t>A305</t>
  </si>
  <si>
    <t>B305</t>
  </si>
  <si>
    <t>A306</t>
  </si>
  <si>
    <t>B306</t>
  </si>
  <si>
    <t>A307</t>
  </si>
  <si>
    <t>B307</t>
  </si>
  <si>
    <t>A308</t>
  </si>
  <si>
    <t>B308</t>
  </si>
  <si>
    <t>4A</t>
  </si>
  <si>
    <t>5-6-11-12</t>
  </si>
  <si>
    <t>4B</t>
  </si>
  <si>
    <t>A401</t>
  </si>
  <si>
    <t>B401</t>
  </si>
  <si>
    <t>A402</t>
  </si>
  <si>
    <t>B402</t>
  </si>
  <si>
    <t>A403</t>
  </si>
  <si>
    <t>B403</t>
  </si>
  <si>
    <t>A404</t>
  </si>
  <si>
    <t>B404</t>
  </si>
  <si>
    <t>A405</t>
  </si>
  <si>
    <t>B405</t>
  </si>
  <si>
    <t>A406</t>
  </si>
  <si>
    <t>B406</t>
  </si>
  <si>
    <t>A407</t>
  </si>
  <si>
    <t>B407</t>
  </si>
  <si>
    <t>A408</t>
  </si>
  <si>
    <t>B408</t>
  </si>
  <si>
    <t>Salle-Zaal H2</t>
  </si>
  <si>
    <t>5 / MIN 1</t>
  </si>
  <si>
    <t>25-26-27-28</t>
  </si>
  <si>
    <t>6 / MIN2</t>
  </si>
  <si>
    <t>29-30-31-32</t>
  </si>
  <si>
    <t>7 / MIN 3</t>
  </si>
  <si>
    <t>33-34-35-36</t>
  </si>
  <si>
    <t>8 / PMIN1</t>
  </si>
  <si>
    <t>37-38-39-40</t>
  </si>
  <si>
    <t>Reserven/Reserves MIN</t>
  </si>
  <si>
    <t>9 / PMIN 2</t>
  </si>
  <si>
    <t>RESMIN-01</t>
  </si>
  <si>
    <t>RESMIN-02</t>
  </si>
  <si>
    <t>RESMIN-03</t>
  </si>
  <si>
    <t>RESMIN-04</t>
  </si>
  <si>
    <t>RESMIN-05</t>
  </si>
  <si>
    <t>RESMIN-06</t>
  </si>
  <si>
    <t>RESMIN-07</t>
  </si>
  <si>
    <t>RESMIN-08</t>
  </si>
  <si>
    <t>10 / PMIN 3</t>
  </si>
  <si>
    <t>29-30--31-32</t>
  </si>
  <si>
    <t>11 / PMIN 4</t>
  </si>
  <si>
    <t>12 / PMIN 5</t>
  </si>
  <si>
    <t>Reserven/Reserves PMIN</t>
  </si>
  <si>
    <t>RESPMIN-01</t>
  </si>
  <si>
    <t>RESPMIN-02</t>
  </si>
  <si>
    <t>RESPMIN-03</t>
  </si>
  <si>
    <t>RESPMIN-04</t>
  </si>
  <si>
    <t>RESPMIN-05</t>
  </si>
  <si>
    <t>RESPMIN-06</t>
  </si>
  <si>
    <t>RESPMIN-07</t>
  </si>
  <si>
    <t>RESPMIN-08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</si>
</sst>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5" fontId="0" fillId="6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8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Base%20tableau%202324.xlsx" TargetMode="External"/><Relationship Id="rId1" Type="http://schemas.openxmlformats.org/officeDocument/2006/relationships/externalLinkPath" Target="file:///C:\Users\User\Downloads\Base%20tableau%2023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ngens - Garçons"/>
      <sheetName val="Listing garçons"/>
      <sheetName val="Garçons inscrits non repris 1a4"/>
      <sheetName val="Club"/>
      <sheetName val="Meisjes - Filles"/>
      <sheetName val="Listing Filles"/>
      <sheetName val="Filles inscrits non repris 1a3"/>
    </sheetNames>
    <sheetDataSet>
      <sheetData sheetId="0"/>
      <sheetData sheetId="1">
        <row r="1">
          <cell r="A1" t="str">
            <v>CODE</v>
          </cell>
          <cell r="B1" t="str">
            <v>LICENCE</v>
          </cell>
          <cell r="C1" t="str">
            <v>NOM</v>
          </cell>
          <cell r="D1" t="str">
            <v>PRENOM</v>
          </cell>
          <cell r="E1" t="str">
            <v>CAT</v>
          </cell>
          <cell r="F1" t="str">
            <v>CLUB</v>
          </cell>
          <cell r="G1" t="str">
            <v>RANK</v>
          </cell>
          <cell r="H1" t="str">
            <v>CODE</v>
          </cell>
        </row>
        <row r="2">
          <cell r="A2">
            <v>101</v>
          </cell>
          <cell r="B2">
            <v>523200</v>
          </cell>
          <cell r="C2" t="str">
            <v>CLOSSET</v>
          </cell>
          <cell r="D2" t="str">
            <v>TOM</v>
          </cell>
          <cell r="E2" t="str">
            <v>JUN3</v>
          </cell>
          <cell r="F2" t="str">
            <v>Diest</v>
          </cell>
          <cell r="G2" t="str">
            <v>A11</v>
          </cell>
          <cell r="H2">
            <v>101</v>
          </cell>
        </row>
        <row r="3">
          <cell r="A3">
            <v>102</v>
          </cell>
          <cell r="B3">
            <v>147605</v>
          </cell>
          <cell r="C3" t="str">
            <v>WATS</v>
          </cell>
          <cell r="D3" t="str">
            <v>XAVIER</v>
          </cell>
          <cell r="E3" t="str">
            <v>JUN3</v>
          </cell>
          <cell r="F3" t="str">
            <v>La Villette</v>
          </cell>
          <cell r="G3" t="str">
            <v>B0</v>
          </cell>
          <cell r="H3">
            <v>102</v>
          </cell>
        </row>
        <row r="4">
          <cell r="A4">
            <v>103</v>
          </cell>
          <cell r="B4">
            <v>168955</v>
          </cell>
          <cell r="C4" t="str">
            <v>GEVERS</v>
          </cell>
          <cell r="D4" t="str">
            <v>PER</v>
          </cell>
          <cell r="E4" t="str">
            <v>JUN2</v>
          </cell>
          <cell r="F4" t="str">
            <v>Logis Auderghem</v>
          </cell>
          <cell r="G4" t="str">
            <v>B0</v>
          </cell>
          <cell r="H4">
            <v>103</v>
          </cell>
        </row>
        <row r="5">
          <cell r="A5">
            <v>104</v>
          </cell>
          <cell r="B5">
            <v>154130</v>
          </cell>
          <cell r="C5" t="str">
            <v>COLSON</v>
          </cell>
          <cell r="D5" t="str">
            <v>THIBAUT</v>
          </cell>
          <cell r="E5" t="str">
            <v>JUN2</v>
          </cell>
          <cell r="F5" t="str">
            <v>Logis Auderghem</v>
          </cell>
          <cell r="G5" t="str">
            <v>B2</v>
          </cell>
          <cell r="H5">
            <v>104</v>
          </cell>
        </row>
        <row r="6">
          <cell r="A6">
            <v>105</v>
          </cell>
          <cell r="B6">
            <v>149333</v>
          </cell>
          <cell r="C6" t="str">
            <v>JANSSENS</v>
          </cell>
          <cell r="D6" t="str">
            <v>CHARLES</v>
          </cell>
          <cell r="E6" t="str">
            <v>JUN1</v>
          </cell>
          <cell r="F6" t="str">
            <v>La Villette</v>
          </cell>
          <cell r="G6" t="str">
            <v>B0</v>
          </cell>
          <cell r="H6">
            <v>105</v>
          </cell>
        </row>
        <row r="7">
          <cell r="A7">
            <v>106</v>
          </cell>
          <cell r="B7">
            <v>146611</v>
          </cell>
          <cell r="C7" t="str">
            <v>BAEKELANDT</v>
          </cell>
          <cell r="D7" t="str">
            <v>NOA</v>
          </cell>
          <cell r="E7" t="str">
            <v>JUN1</v>
          </cell>
          <cell r="F7" t="str">
            <v>Malonne</v>
          </cell>
          <cell r="G7" t="str">
            <v>B2</v>
          </cell>
          <cell r="H7">
            <v>106</v>
          </cell>
        </row>
        <row r="8">
          <cell r="A8">
            <v>107</v>
          </cell>
          <cell r="B8">
            <v>156772</v>
          </cell>
          <cell r="C8" t="str">
            <v>DEGIVE</v>
          </cell>
          <cell r="D8" t="str">
            <v>MAXIME</v>
          </cell>
          <cell r="E8" t="str">
            <v>CAD2</v>
          </cell>
          <cell r="F8" t="str">
            <v>Vedrinamur</v>
          </cell>
          <cell r="G8" t="str">
            <v>B2</v>
          </cell>
          <cell r="H8">
            <v>107</v>
          </cell>
        </row>
        <row r="9">
          <cell r="A9">
            <v>108</v>
          </cell>
          <cell r="B9">
            <v>523089</v>
          </cell>
          <cell r="C9" t="str">
            <v>LUTSENKO</v>
          </cell>
          <cell r="D9" t="str">
            <v>VITJA</v>
          </cell>
          <cell r="E9" t="str">
            <v>JUN1</v>
          </cell>
          <cell r="F9" t="str">
            <v>Smash Dolfijn</v>
          </cell>
          <cell r="G9" t="str">
            <v>B2</v>
          </cell>
          <cell r="H9">
            <v>108</v>
          </cell>
        </row>
        <row r="10">
          <cell r="A10" t="str">
            <v>A201</v>
          </cell>
          <cell r="B10">
            <v>529510</v>
          </cell>
          <cell r="C10" t="str">
            <v>CLOSSET</v>
          </cell>
          <cell r="D10" t="str">
            <v>MATT</v>
          </cell>
          <cell r="E10" t="str">
            <v>CAD1</v>
          </cell>
          <cell r="F10" t="str">
            <v>Diest</v>
          </cell>
          <cell r="G10" t="str">
            <v>B2</v>
          </cell>
          <cell r="H10" t="str">
            <v>A201</v>
          </cell>
        </row>
        <row r="11">
          <cell r="A11" t="str">
            <v>A202</v>
          </cell>
          <cell r="B11">
            <v>138314</v>
          </cell>
          <cell r="C11" t="str">
            <v>WAUTHOZ</v>
          </cell>
          <cell r="D11" t="str">
            <v>MAXIME</v>
          </cell>
          <cell r="E11" t="str">
            <v>J19-2</v>
          </cell>
          <cell r="F11" t="str">
            <v>Braine l'Alleud</v>
          </cell>
          <cell r="G11" t="str">
            <v>B2</v>
          </cell>
          <cell r="H11" t="str">
            <v>A202</v>
          </cell>
        </row>
        <row r="12">
          <cell r="A12" t="str">
            <v>A203</v>
          </cell>
          <cell r="B12">
            <v>158880</v>
          </cell>
          <cell r="C12" t="str">
            <v>JASINSKI</v>
          </cell>
          <cell r="D12" t="str">
            <v>MANOE</v>
          </cell>
          <cell r="E12" t="str">
            <v>CAD2</v>
          </cell>
          <cell r="F12" t="str">
            <v>R.R. Basecles</v>
          </cell>
          <cell r="G12" t="str">
            <v>B4</v>
          </cell>
          <cell r="H12" t="str">
            <v>A203</v>
          </cell>
        </row>
        <row r="13">
          <cell r="A13" t="str">
            <v>A204</v>
          </cell>
          <cell r="B13">
            <v>154593</v>
          </cell>
          <cell r="C13" t="str">
            <v>GENART</v>
          </cell>
          <cell r="D13" t="str">
            <v>NOAH</v>
          </cell>
          <cell r="E13" t="str">
            <v>CAD2</v>
          </cell>
          <cell r="F13" t="str">
            <v>E.B.S.</v>
          </cell>
          <cell r="G13" t="str">
            <v>B4</v>
          </cell>
          <cell r="H13" t="str">
            <v>A204</v>
          </cell>
        </row>
        <row r="14">
          <cell r="A14" t="str">
            <v>A205</v>
          </cell>
          <cell r="B14">
            <v>161469</v>
          </cell>
          <cell r="C14" t="str">
            <v>FRANSQUET</v>
          </cell>
          <cell r="D14" t="str">
            <v>SAM</v>
          </cell>
          <cell r="E14" t="str">
            <v>CAD1</v>
          </cell>
          <cell r="F14" t="str">
            <v>Malonne</v>
          </cell>
          <cell r="G14" t="str">
            <v>B4</v>
          </cell>
          <cell r="H14" t="str">
            <v>A205</v>
          </cell>
        </row>
        <row r="15">
          <cell r="A15" t="str">
            <v>A206</v>
          </cell>
          <cell r="B15">
            <v>149120</v>
          </cell>
          <cell r="C15" t="str">
            <v>MOLLET</v>
          </cell>
          <cell r="D15" t="str">
            <v>THEO</v>
          </cell>
          <cell r="E15" t="str">
            <v>JUN2</v>
          </cell>
          <cell r="F15" t="str">
            <v>La Villette</v>
          </cell>
          <cell r="G15" t="str">
            <v>B4</v>
          </cell>
          <cell r="H15" t="str">
            <v>A206</v>
          </cell>
        </row>
        <row r="16">
          <cell r="A16" t="str">
            <v>A207</v>
          </cell>
          <cell r="B16">
            <v>148005</v>
          </cell>
          <cell r="C16" t="str">
            <v>GAONE</v>
          </cell>
          <cell r="D16" t="str">
            <v>MATHIAS</v>
          </cell>
          <cell r="E16" t="str">
            <v>JUN3</v>
          </cell>
          <cell r="F16" t="str">
            <v>Vedrinamur</v>
          </cell>
          <cell r="G16" t="str">
            <v>B6</v>
          </cell>
          <cell r="H16" t="str">
            <v>A207</v>
          </cell>
        </row>
        <row r="17">
          <cell r="A17" t="str">
            <v>A208</v>
          </cell>
          <cell r="B17">
            <v>159436</v>
          </cell>
          <cell r="C17" t="str">
            <v>LELEUX</v>
          </cell>
          <cell r="D17" t="str">
            <v>ANTOINE</v>
          </cell>
          <cell r="E17" t="str">
            <v>MIN2</v>
          </cell>
          <cell r="F17" t="str">
            <v>Astrid</v>
          </cell>
          <cell r="G17" t="str">
            <v>B6</v>
          </cell>
          <cell r="H17" t="str">
            <v>A208</v>
          </cell>
        </row>
        <row r="18">
          <cell r="A18" t="str">
            <v>B201</v>
          </cell>
          <cell r="B18">
            <v>158591</v>
          </cell>
          <cell r="C18" t="str">
            <v>CHOUAF</v>
          </cell>
          <cell r="D18" t="str">
            <v>LYES</v>
          </cell>
          <cell r="E18" t="str">
            <v>JUN2</v>
          </cell>
          <cell r="F18" t="str">
            <v>Logis Auderghem</v>
          </cell>
          <cell r="G18" t="str">
            <v>B2</v>
          </cell>
          <cell r="H18" t="str">
            <v>B201</v>
          </cell>
        </row>
        <row r="19">
          <cell r="A19" t="str">
            <v>B202</v>
          </cell>
          <cell r="B19">
            <v>523479</v>
          </cell>
          <cell r="C19" t="str">
            <v>ELING</v>
          </cell>
          <cell r="D19" t="str">
            <v>JAMIE</v>
          </cell>
          <cell r="E19" t="str">
            <v>CAD2</v>
          </cell>
          <cell r="F19" t="str">
            <v>Hoeselt</v>
          </cell>
          <cell r="G19" t="str">
            <v>B2</v>
          </cell>
          <cell r="H19" t="str">
            <v>B202</v>
          </cell>
        </row>
        <row r="20">
          <cell r="A20" t="str">
            <v>B203</v>
          </cell>
          <cell r="B20">
            <v>156616</v>
          </cell>
          <cell r="C20" t="str">
            <v>COLOT</v>
          </cell>
          <cell r="D20" t="str">
            <v>THEO</v>
          </cell>
          <cell r="E20" t="str">
            <v>JUN2</v>
          </cell>
          <cell r="F20" t="str">
            <v>R.R. Basecles</v>
          </cell>
          <cell r="G20" t="str">
            <v>B4</v>
          </cell>
          <cell r="H20" t="str">
            <v>B203</v>
          </cell>
        </row>
        <row r="21">
          <cell r="A21" t="str">
            <v>B204</v>
          </cell>
          <cell r="B21">
            <v>149095</v>
          </cell>
          <cell r="C21" t="str">
            <v>MAKA</v>
          </cell>
          <cell r="D21" t="str">
            <v>MAXENCE</v>
          </cell>
          <cell r="E21" t="str">
            <v>JUN2</v>
          </cell>
          <cell r="F21" t="str">
            <v>La Cipale</v>
          </cell>
          <cell r="G21" t="str">
            <v>B4</v>
          </cell>
          <cell r="H21" t="str">
            <v>B204</v>
          </cell>
        </row>
        <row r="22">
          <cell r="A22" t="str">
            <v>B205</v>
          </cell>
          <cell r="B22">
            <v>152673</v>
          </cell>
          <cell r="C22" t="str">
            <v>GERMAIN</v>
          </cell>
          <cell r="D22" t="str">
            <v>ARTHUR</v>
          </cell>
          <cell r="E22" t="str">
            <v>JUN3</v>
          </cell>
          <cell r="F22" t="str">
            <v>Logis Auderghem</v>
          </cell>
          <cell r="G22" t="str">
            <v>B4</v>
          </cell>
          <cell r="H22" t="str">
            <v>B205</v>
          </cell>
        </row>
        <row r="23">
          <cell r="A23" t="str">
            <v>B206</v>
          </cell>
          <cell r="B23">
            <v>158500</v>
          </cell>
          <cell r="C23" t="str">
            <v>MOTTE</v>
          </cell>
          <cell r="D23" t="str">
            <v>LEOPOLD</v>
          </cell>
          <cell r="E23" t="str">
            <v>JUN3</v>
          </cell>
          <cell r="F23" t="str">
            <v>Limal Wavre</v>
          </cell>
          <cell r="G23" t="str">
            <v>B6</v>
          </cell>
          <cell r="H23" t="str">
            <v>B206</v>
          </cell>
        </row>
        <row r="24">
          <cell r="A24" t="str">
            <v>B207</v>
          </cell>
          <cell r="B24">
            <v>519428</v>
          </cell>
          <cell r="C24" t="str">
            <v>VERTOMMEN</v>
          </cell>
          <cell r="D24" t="str">
            <v>THOMAS</v>
          </cell>
          <cell r="E24" t="str">
            <v>CAD2</v>
          </cell>
          <cell r="F24" t="str">
            <v>Schulen</v>
          </cell>
          <cell r="G24" t="str">
            <v>B6</v>
          </cell>
          <cell r="H24" t="str">
            <v>B207</v>
          </cell>
        </row>
        <row r="25">
          <cell r="A25" t="str">
            <v>B208</v>
          </cell>
          <cell r="B25">
            <v>158635</v>
          </cell>
          <cell r="C25" t="str">
            <v>PIETTE</v>
          </cell>
          <cell r="D25" t="str">
            <v>NOAN</v>
          </cell>
          <cell r="E25" t="str">
            <v>MIN2</v>
          </cell>
          <cell r="F25" t="str">
            <v>Vedrinamur</v>
          </cell>
          <cell r="G25" t="str">
            <v>B6</v>
          </cell>
          <cell r="H25" t="str">
            <v>B208</v>
          </cell>
        </row>
        <row r="26">
          <cell r="A26" t="str">
            <v>A301</v>
          </cell>
          <cell r="B26">
            <v>523102</v>
          </cell>
          <cell r="C26" t="str">
            <v>ZHANG</v>
          </cell>
          <cell r="D26" t="str">
            <v>ZIQIAN BRYAN</v>
          </cell>
          <cell r="E26" t="str">
            <v>MIN2</v>
          </cell>
          <cell r="F26" t="str">
            <v>Merelbeke</v>
          </cell>
          <cell r="G26" t="str">
            <v>B6</v>
          </cell>
          <cell r="H26" t="str">
            <v>A301</v>
          </cell>
        </row>
        <row r="27">
          <cell r="A27" t="str">
            <v>A302</v>
          </cell>
          <cell r="B27">
            <v>154109</v>
          </cell>
          <cell r="C27" t="str">
            <v>TOUSSAINT</v>
          </cell>
          <cell r="D27" t="str">
            <v>MATHIEU</v>
          </cell>
          <cell r="E27" t="str">
            <v>JUN3</v>
          </cell>
          <cell r="F27" t="str">
            <v>Logis Auderghem</v>
          </cell>
          <cell r="G27" t="str">
            <v>C0</v>
          </cell>
          <cell r="H27" t="str">
            <v>A302</v>
          </cell>
        </row>
        <row r="28">
          <cell r="A28" t="str">
            <v>A303</v>
          </cell>
          <cell r="B28">
            <v>155921</v>
          </cell>
          <cell r="C28" t="str">
            <v>DELANNOY</v>
          </cell>
          <cell r="D28" t="str">
            <v>NATHAN</v>
          </cell>
          <cell r="E28" t="str">
            <v>CAD2</v>
          </cell>
          <cell r="F28" t="str">
            <v>Malonne</v>
          </cell>
          <cell r="G28" t="str">
            <v>C0</v>
          </cell>
          <cell r="H28" t="str">
            <v>A303</v>
          </cell>
        </row>
        <row r="29">
          <cell r="A29" t="str">
            <v>A304</v>
          </cell>
          <cell r="B29">
            <v>158241</v>
          </cell>
          <cell r="C29" t="str">
            <v>STAELEN</v>
          </cell>
          <cell r="D29" t="str">
            <v>TIMOTHY</v>
          </cell>
          <cell r="E29" t="str">
            <v>CAD2</v>
          </cell>
          <cell r="F29" t="str">
            <v>Excelsior</v>
          </cell>
          <cell r="G29" t="str">
            <v>C0</v>
          </cell>
          <cell r="H29" t="str">
            <v>A304</v>
          </cell>
        </row>
        <row r="30">
          <cell r="A30" t="str">
            <v>A305</v>
          </cell>
          <cell r="B30">
            <v>156096</v>
          </cell>
          <cell r="C30" t="str">
            <v>LIBERT</v>
          </cell>
          <cell r="D30" t="str">
            <v>MATHIS</v>
          </cell>
          <cell r="E30" t="str">
            <v>CAD1</v>
          </cell>
          <cell r="F30" t="str">
            <v>Astrid</v>
          </cell>
          <cell r="G30" t="str">
            <v>C0</v>
          </cell>
          <cell r="H30" t="str">
            <v>A305</v>
          </cell>
        </row>
        <row r="31">
          <cell r="A31" t="str">
            <v>A306</v>
          </cell>
          <cell r="B31">
            <v>166640</v>
          </cell>
          <cell r="C31" t="str">
            <v>HERMANNS</v>
          </cell>
          <cell r="D31" t="str">
            <v>TIAGO</v>
          </cell>
          <cell r="E31" t="str">
            <v>MIN2</v>
          </cell>
          <cell r="F31" t="str">
            <v>Minerois</v>
          </cell>
          <cell r="G31" t="str">
            <v>C2</v>
          </cell>
          <cell r="H31" t="str">
            <v>A306</v>
          </cell>
        </row>
        <row r="32">
          <cell r="A32" t="str">
            <v>A307</v>
          </cell>
          <cell r="B32">
            <v>524139</v>
          </cell>
          <cell r="C32" t="str">
            <v>DUTHOY</v>
          </cell>
          <cell r="D32" t="str">
            <v>JOSSE</v>
          </cell>
          <cell r="E32" t="str">
            <v>MIN2</v>
          </cell>
          <cell r="F32" t="str">
            <v>Merelbeke</v>
          </cell>
          <cell r="G32" t="str">
            <v>C2</v>
          </cell>
          <cell r="H32" t="str">
            <v>A307</v>
          </cell>
        </row>
        <row r="33">
          <cell r="A33" t="str">
            <v>A308</v>
          </cell>
          <cell r="B33">
            <v>162062</v>
          </cell>
          <cell r="C33" t="str">
            <v>VANDENBULCKE</v>
          </cell>
          <cell r="D33" t="str">
            <v>SAM</v>
          </cell>
          <cell r="E33" t="str">
            <v>MIN1</v>
          </cell>
          <cell r="F33" t="str">
            <v>R.R. Basecles</v>
          </cell>
          <cell r="G33" t="str">
            <v>C4</v>
          </cell>
          <cell r="H33" t="str">
            <v>A308</v>
          </cell>
        </row>
        <row r="34">
          <cell r="A34" t="str">
            <v>B301</v>
          </cell>
          <cell r="B34">
            <v>158038</v>
          </cell>
          <cell r="C34" t="str">
            <v>PIRE</v>
          </cell>
          <cell r="D34" t="str">
            <v>ALEXANDRE</v>
          </cell>
          <cell r="E34" t="str">
            <v>MIN2</v>
          </cell>
          <cell r="F34" t="str">
            <v>Andenne</v>
          </cell>
          <cell r="G34" t="str">
            <v>B6</v>
          </cell>
          <cell r="H34" t="str">
            <v>B301</v>
          </cell>
        </row>
        <row r="35">
          <cell r="A35" t="str">
            <v>B302</v>
          </cell>
          <cell r="B35">
            <v>163553</v>
          </cell>
          <cell r="C35" t="str">
            <v>RENKIN</v>
          </cell>
          <cell r="D35" t="str">
            <v>GAUTHIER</v>
          </cell>
          <cell r="E35" t="str">
            <v>JUN1</v>
          </cell>
          <cell r="F35" t="str">
            <v>Ans</v>
          </cell>
          <cell r="G35" t="str">
            <v>B6</v>
          </cell>
          <cell r="H35" t="str">
            <v>B302</v>
          </cell>
        </row>
        <row r="36">
          <cell r="A36" t="str">
            <v>B303</v>
          </cell>
          <cell r="B36">
            <v>155916</v>
          </cell>
          <cell r="C36" t="str">
            <v>LAHAUT</v>
          </cell>
          <cell r="D36" t="str">
            <v>THOMAS</v>
          </cell>
          <cell r="E36" t="str">
            <v>JUN1</v>
          </cell>
          <cell r="F36" t="str">
            <v>Malonne</v>
          </cell>
          <cell r="G36" t="str">
            <v>C0</v>
          </cell>
          <cell r="H36" t="str">
            <v>B303</v>
          </cell>
        </row>
        <row r="37">
          <cell r="A37" t="str">
            <v>B304</v>
          </cell>
          <cell r="B37">
            <v>157487</v>
          </cell>
          <cell r="C37" t="str">
            <v>VOLVERT</v>
          </cell>
          <cell r="D37" t="str">
            <v>NOA</v>
          </cell>
          <cell r="E37" t="str">
            <v>CAD1</v>
          </cell>
          <cell r="F37" t="str">
            <v>Aye</v>
          </cell>
          <cell r="G37" t="str">
            <v>C0</v>
          </cell>
          <cell r="H37" t="str">
            <v>B304</v>
          </cell>
        </row>
        <row r="38">
          <cell r="A38" t="str">
            <v>B305</v>
          </cell>
          <cell r="B38">
            <v>156710</v>
          </cell>
          <cell r="C38" t="str">
            <v>QUERIAT</v>
          </cell>
          <cell r="D38" t="str">
            <v>LORIS</v>
          </cell>
          <cell r="E38" t="str">
            <v>CAD2</v>
          </cell>
          <cell r="F38" t="str">
            <v>Thuin</v>
          </cell>
          <cell r="G38" t="str">
            <v>C2</v>
          </cell>
          <cell r="H38" t="str">
            <v>B305</v>
          </cell>
        </row>
        <row r="39">
          <cell r="A39" t="str">
            <v>B306</v>
          </cell>
          <cell r="B39">
            <v>160794</v>
          </cell>
          <cell r="C39" t="str">
            <v>BAROUX</v>
          </cell>
          <cell r="D39" t="str">
            <v>NOLAN</v>
          </cell>
          <cell r="E39" t="str">
            <v>MIN2</v>
          </cell>
          <cell r="F39" t="str">
            <v>Palette De Blicquy</v>
          </cell>
          <cell r="G39" t="str">
            <v>C2</v>
          </cell>
          <cell r="H39" t="str">
            <v>B306</v>
          </cell>
        </row>
        <row r="40">
          <cell r="A40" t="str">
            <v>B307</v>
          </cell>
          <cell r="B40">
            <v>158190</v>
          </cell>
          <cell r="C40" t="str">
            <v>MAHY</v>
          </cell>
          <cell r="D40" t="str">
            <v>SOAN</v>
          </cell>
          <cell r="E40" t="str">
            <v>CAD1</v>
          </cell>
          <cell r="F40" t="str">
            <v>Tiege</v>
          </cell>
          <cell r="G40" t="str">
            <v>C2</v>
          </cell>
          <cell r="H40" t="str">
            <v>B307</v>
          </cell>
        </row>
        <row r="41">
          <cell r="A41" t="str">
            <v>B308</v>
          </cell>
          <cell r="B41">
            <v>161711</v>
          </cell>
          <cell r="C41" t="str">
            <v>DEWEZ</v>
          </cell>
          <cell r="D41" t="str">
            <v>DORIAN</v>
          </cell>
          <cell r="E41" t="str">
            <v>CAD2</v>
          </cell>
          <cell r="F41" t="str">
            <v>Libramont</v>
          </cell>
          <cell r="G41" t="str">
            <v>C4</v>
          </cell>
          <cell r="H41" t="str">
            <v>B308</v>
          </cell>
        </row>
        <row r="42">
          <cell r="A42" t="str">
            <v>A401</v>
          </cell>
          <cell r="B42">
            <v>165258</v>
          </cell>
          <cell r="C42" t="str">
            <v>MAYNE</v>
          </cell>
          <cell r="D42" t="str">
            <v>LUCAS</v>
          </cell>
          <cell r="E42" t="str">
            <v>CAD2</v>
          </cell>
          <cell r="F42" t="str">
            <v>Limal Wavre</v>
          </cell>
          <cell r="G42" t="str">
            <v>C4</v>
          </cell>
          <cell r="H42" t="str">
            <v>A401</v>
          </cell>
        </row>
        <row r="43">
          <cell r="A43" t="str">
            <v>A402</v>
          </cell>
          <cell r="B43">
            <v>525974</v>
          </cell>
          <cell r="C43" t="str">
            <v>DECROOS</v>
          </cell>
          <cell r="D43" t="str">
            <v>AARON</v>
          </cell>
          <cell r="E43" t="str">
            <v>MIN2</v>
          </cell>
          <cell r="F43" t="str">
            <v>Zandvoorde</v>
          </cell>
          <cell r="G43" t="str">
            <v>C6</v>
          </cell>
          <cell r="H43" t="str">
            <v>A402</v>
          </cell>
        </row>
        <row r="44">
          <cell r="A44" t="str">
            <v>A403</v>
          </cell>
          <cell r="B44">
            <v>165817</v>
          </cell>
          <cell r="C44" t="str">
            <v>AFONSO TEIXEIRA</v>
          </cell>
          <cell r="D44" t="str">
            <v>ALESSANDRO</v>
          </cell>
          <cell r="E44" t="str">
            <v>CAD2</v>
          </cell>
          <cell r="F44" t="str">
            <v>Braine l'Alleud</v>
          </cell>
          <cell r="G44" t="str">
            <v>C6</v>
          </cell>
          <cell r="H44" t="str">
            <v>A403</v>
          </cell>
        </row>
        <row r="45">
          <cell r="A45" t="str">
            <v>A404</v>
          </cell>
          <cell r="B45">
            <v>159001</v>
          </cell>
          <cell r="C45" t="str">
            <v>LIBERT</v>
          </cell>
          <cell r="D45" t="str">
            <v>MARTIN</v>
          </cell>
          <cell r="E45" t="str">
            <v>MIN1</v>
          </cell>
          <cell r="F45" t="str">
            <v>Astrid</v>
          </cell>
          <cell r="G45" t="str">
            <v>D0</v>
          </cell>
          <cell r="H45" t="str">
            <v>A404</v>
          </cell>
        </row>
        <row r="46">
          <cell r="A46" t="str">
            <v>A405</v>
          </cell>
          <cell r="B46">
            <v>524709</v>
          </cell>
          <cell r="C46" t="str">
            <v>VAN DEN BERK</v>
          </cell>
          <cell r="D46" t="str">
            <v>JESSE</v>
          </cell>
          <cell r="E46" t="str">
            <v>MIN1</v>
          </cell>
          <cell r="F46" t="str">
            <v>Hoeselt</v>
          </cell>
          <cell r="G46" t="str">
            <v>D0</v>
          </cell>
          <cell r="H46" t="str">
            <v>A405</v>
          </cell>
        </row>
        <row r="47">
          <cell r="A47" t="str">
            <v>A406</v>
          </cell>
          <cell r="B47">
            <v>162060</v>
          </cell>
          <cell r="C47" t="str">
            <v>WARRAND</v>
          </cell>
          <cell r="D47" t="str">
            <v>NOA</v>
          </cell>
          <cell r="E47" t="str">
            <v>MIN1</v>
          </cell>
          <cell r="F47" t="str">
            <v>R.R. Basecles</v>
          </cell>
          <cell r="G47" t="str">
            <v>D0</v>
          </cell>
          <cell r="H47" t="str">
            <v>A406</v>
          </cell>
        </row>
        <row r="48">
          <cell r="A48" t="str">
            <v>A407</v>
          </cell>
          <cell r="B48">
            <v>166576</v>
          </cell>
          <cell r="C48" t="str">
            <v>OLDENHOVE DE GUERTECHIN</v>
          </cell>
          <cell r="D48" t="str">
            <v>AUGUSTE</v>
          </cell>
          <cell r="E48" t="str">
            <v>MIN2</v>
          </cell>
          <cell r="F48" t="str">
            <v>Tourinnes</v>
          </cell>
          <cell r="G48" t="str">
            <v>D0</v>
          </cell>
          <cell r="H48" t="str">
            <v>A407</v>
          </cell>
        </row>
        <row r="49">
          <cell r="A49" t="str">
            <v>A408</v>
          </cell>
          <cell r="B49">
            <v>523941</v>
          </cell>
          <cell r="C49" t="str">
            <v>GEVERS</v>
          </cell>
          <cell r="D49" t="str">
            <v>DAG</v>
          </cell>
          <cell r="E49" t="str">
            <v>CAD1</v>
          </cell>
          <cell r="F49" t="str">
            <v>Gierle</v>
          </cell>
          <cell r="G49" t="str">
            <v>D0</v>
          </cell>
          <cell r="H49" t="str">
            <v>A408</v>
          </cell>
        </row>
        <row r="50">
          <cell r="A50" t="str">
            <v>B401</v>
          </cell>
          <cell r="B50">
            <v>526363</v>
          </cell>
          <cell r="C50" t="str">
            <v>STAES</v>
          </cell>
          <cell r="D50" t="str">
            <v>RUNE</v>
          </cell>
          <cell r="E50" t="str">
            <v>CAD2</v>
          </cell>
          <cell r="F50" t="str">
            <v>Turnhout</v>
          </cell>
          <cell r="G50" t="str">
            <v>C4</v>
          </cell>
          <cell r="H50" t="str">
            <v>B401</v>
          </cell>
        </row>
        <row r="51">
          <cell r="A51" t="str">
            <v>B402</v>
          </cell>
          <cell r="B51">
            <v>165609</v>
          </cell>
          <cell r="C51" t="str">
            <v>DELCLISARD</v>
          </cell>
          <cell r="D51" t="str">
            <v>NATHAN</v>
          </cell>
          <cell r="E51" t="str">
            <v>MIN1</v>
          </cell>
          <cell r="F51" t="str">
            <v>Donald</v>
          </cell>
          <cell r="G51" t="str">
            <v>C6</v>
          </cell>
          <cell r="H51" t="str">
            <v>B402</v>
          </cell>
        </row>
        <row r="52">
          <cell r="A52" t="str">
            <v>B403</v>
          </cell>
          <cell r="B52">
            <v>525232</v>
          </cell>
          <cell r="C52" t="str">
            <v>EELEN</v>
          </cell>
          <cell r="D52" t="str">
            <v>WOUT</v>
          </cell>
          <cell r="E52" t="str">
            <v>CAD1</v>
          </cell>
          <cell r="F52" t="str">
            <v>Hoeselt</v>
          </cell>
          <cell r="G52" t="str">
            <v>C6</v>
          </cell>
          <cell r="H52" t="str">
            <v>B403</v>
          </cell>
        </row>
        <row r="53">
          <cell r="A53" t="str">
            <v>B404</v>
          </cell>
          <cell r="B53">
            <v>159583</v>
          </cell>
          <cell r="C53" t="str">
            <v>GERSON</v>
          </cell>
          <cell r="D53" t="str">
            <v>EDOUARD</v>
          </cell>
          <cell r="E53" t="str">
            <v>MIN1</v>
          </cell>
          <cell r="F53" t="str">
            <v>Minerois</v>
          </cell>
          <cell r="G53" t="str">
            <v>D0</v>
          </cell>
          <cell r="H53" t="str">
            <v>B404</v>
          </cell>
        </row>
        <row r="54">
          <cell r="A54" t="str">
            <v>B405</v>
          </cell>
          <cell r="B54">
            <v>161746</v>
          </cell>
          <cell r="C54" t="str">
            <v>DE DEKEN</v>
          </cell>
          <cell r="D54" t="str">
            <v>JULIAN</v>
          </cell>
          <cell r="E54" t="str">
            <v>MIN1</v>
          </cell>
          <cell r="F54" t="str">
            <v>Piranha</v>
          </cell>
          <cell r="G54" t="str">
            <v>D0</v>
          </cell>
          <cell r="H54" t="str">
            <v>B405</v>
          </cell>
        </row>
        <row r="55">
          <cell r="A55" t="str">
            <v>B406</v>
          </cell>
          <cell r="B55">
            <v>159619</v>
          </cell>
          <cell r="C55" t="str">
            <v>DERYCK</v>
          </cell>
          <cell r="D55" t="str">
            <v>OSCAR</v>
          </cell>
          <cell r="E55" t="str">
            <v>MIN2</v>
          </cell>
          <cell r="F55" t="str">
            <v>Braine l'Alleud</v>
          </cell>
          <cell r="G55" t="str">
            <v>D0</v>
          </cell>
          <cell r="H55" t="str">
            <v>B406</v>
          </cell>
        </row>
        <row r="56">
          <cell r="A56" t="str">
            <v>B407</v>
          </cell>
          <cell r="B56">
            <v>165838</v>
          </cell>
          <cell r="C56" t="str">
            <v>PINON</v>
          </cell>
          <cell r="D56" t="str">
            <v>THEO</v>
          </cell>
          <cell r="E56" t="str">
            <v>MIN2</v>
          </cell>
          <cell r="F56" t="str">
            <v>Andoy</v>
          </cell>
          <cell r="G56" t="str">
            <v>D0</v>
          </cell>
          <cell r="H56" t="str">
            <v>B407</v>
          </cell>
        </row>
        <row r="57">
          <cell r="A57" t="str">
            <v>B408</v>
          </cell>
          <cell r="B57">
            <v>166813</v>
          </cell>
          <cell r="C57" t="str">
            <v>DAGNELIE</v>
          </cell>
          <cell r="D57" t="str">
            <v>ELIAN</v>
          </cell>
          <cell r="E57" t="str">
            <v>CAD1</v>
          </cell>
          <cell r="F57" t="str">
            <v>Tourinnes</v>
          </cell>
          <cell r="G57" t="str">
            <v>D0</v>
          </cell>
          <cell r="H57" t="str">
            <v>B408</v>
          </cell>
        </row>
        <row r="58">
          <cell r="A58">
            <v>501</v>
          </cell>
          <cell r="B58">
            <v>528929</v>
          </cell>
          <cell r="C58" t="str">
            <v>JOPPE</v>
          </cell>
          <cell r="D58" t="str">
            <v>MOORKENS</v>
          </cell>
          <cell r="E58" t="str">
            <v>MIN1</v>
          </cell>
          <cell r="F58" t="str">
            <v>Gierle</v>
          </cell>
          <cell r="G58" t="str">
            <v>D2</v>
          </cell>
          <cell r="H58">
            <v>501</v>
          </cell>
        </row>
        <row r="59">
          <cell r="A59">
            <v>502</v>
          </cell>
          <cell r="B59">
            <v>163018</v>
          </cell>
          <cell r="C59" t="str">
            <v>THEO</v>
          </cell>
          <cell r="D59" t="str">
            <v>HIBEN</v>
          </cell>
          <cell r="E59" t="str">
            <v>MIN2</v>
          </cell>
          <cell r="F59" t="str">
            <v>Perwez</v>
          </cell>
          <cell r="G59" t="str">
            <v>D2</v>
          </cell>
          <cell r="H59">
            <v>502</v>
          </cell>
        </row>
        <row r="60">
          <cell r="A60">
            <v>503</v>
          </cell>
          <cell r="B60">
            <v>166582</v>
          </cell>
          <cell r="C60" t="str">
            <v>ODÉON</v>
          </cell>
          <cell r="D60" t="str">
            <v>LAMBIN</v>
          </cell>
          <cell r="E60" t="str">
            <v>MIN2</v>
          </cell>
          <cell r="F60" t="str">
            <v>Logis Auderghem</v>
          </cell>
          <cell r="G60" t="str">
            <v>D4</v>
          </cell>
          <cell r="H60">
            <v>503</v>
          </cell>
        </row>
        <row r="61">
          <cell r="A61">
            <v>504</v>
          </cell>
          <cell r="B61">
            <v>526315</v>
          </cell>
          <cell r="C61" t="str">
            <v>COLIN</v>
          </cell>
          <cell r="D61" t="str">
            <v>VAN RATINGEN</v>
          </cell>
          <cell r="E61" t="str">
            <v>MIN2</v>
          </cell>
          <cell r="F61" t="str">
            <v>Hoeselt</v>
          </cell>
          <cell r="G61" t="str">
            <v>D2</v>
          </cell>
          <cell r="H61">
            <v>504</v>
          </cell>
        </row>
        <row r="62">
          <cell r="A62">
            <v>505</v>
          </cell>
          <cell r="B62">
            <v>168773</v>
          </cell>
          <cell r="C62" t="str">
            <v>FLORIAN</v>
          </cell>
          <cell r="D62" t="str">
            <v>CAMBIER</v>
          </cell>
          <cell r="E62" t="str">
            <v>PMIN2</v>
          </cell>
          <cell r="F62" t="str">
            <v>CTT Tubize</v>
          </cell>
          <cell r="G62" t="str">
            <v>D2</v>
          </cell>
          <cell r="H62">
            <v>505</v>
          </cell>
        </row>
        <row r="63">
          <cell r="A63">
            <v>506</v>
          </cell>
          <cell r="B63">
            <v>162061</v>
          </cell>
          <cell r="C63" t="str">
            <v>LUCAS</v>
          </cell>
          <cell r="D63" t="str">
            <v>WARRAND</v>
          </cell>
          <cell r="E63" t="str">
            <v>MIN1</v>
          </cell>
          <cell r="F63" t="str">
            <v>R.R. Basecles</v>
          </cell>
          <cell r="G63" t="str">
            <v>D2</v>
          </cell>
          <cell r="H63">
            <v>506</v>
          </cell>
        </row>
        <row r="64">
          <cell r="A64">
            <v>507</v>
          </cell>
          <cell r="B64">
            <v>529722</v>
          </cell>
          <cell r="C64" t="str">
            <v>NATHAN</v>
          </cell>
          <cell r="D64" t="str">
            <v>JONET</v>
          </cell>
          <cell r="E64" t="str">
            <v>MIN2</v>
          </cell>
          <cell r="F64" t="str">
            <v>Sokah</v>
          </cell>
          <cell r="G64" t="str">
            <v>D2</v>
          </cell>
          <cell r="H64">
            <v>507</v>
          </cell>
        </row>
        <row r="65">
          <cell r="A65">
            <v>508</v>
          </cell>
          <cell r="B65">
            <v>164955</v>
          </cell>
          <cell r="C65" t="str">
            <v>TONY YUHAN</v>
          </cell>
          <cell r="D65" t="str">
            <v>HU</v>
          </cell>
          <cell r="E65" t="str">
            <v>MIN2</v>
          </cell>
          <cell r="F65" t="str">
            <v>Logis Auderghem</v>
          </cell>
          <cell r="G65" t="str">
            <v>E0</v>
          </cell>
          <cell r="H65">
            <v>508</v>
          </cell>
        </row>
        <row r="66">
          <cell r="A66">
            <v>601</v>
          </cell>
          <cell r="B66">
            <v>166617</v>
          </cell>
          <cell r="C66" t="str">
            <v>OLIVIER</v>
          </cell>
          <cell r="D66" t="str">
            <v>KRZYSCIAK</v>
          </cell>
          <cell r="E66" t="str">
            <v>MIN1</v>
          </cell>
          <cell r="F66" t="str">
            <v>Set-Jet Fleur Bleue</v>
          </cell>
          <cell r="G66" t="str">
            <v>D6</v>
          </cell>
          <cell r="H66">
            <v>601</v>
          </cell>
        </row>
        <row r="67">
          <cell r="A67">
            <v>602</v>
          </cell>
          <cell r="B67">
            <v>527248</v>
          </cell>
          <cell r="C67" t="str">
            <v>KRIS</v>
          </cell>
          <cell r="D67" t="str">
            <v>GOMBOSUREN</v>
          </cell>
          <cell r="E67" t="str">
            <v>MIN1</v>
          </cell>
          <cell r="F67" t="str">
            <v>Zandvoorde</v>
          </cell>
          <cell r="G67" t="str">
            <v>D4</v>
          </cell>
          <cell r="H67">
            <v>602</v>
          </cell>
        </row>
        <row r="68">
          <cell r="A68">
            <v>603</v>
          </cell>
          <cell r="B68">
            <v>165356</v>
          </cell>
          <cell r="C68" t="str">
            <v>MATHEO</v>
          </cell>
          <cell r="D68" t="str">
            <v>MAECK DELVAUX</v>
          </cell>
          <cell r="E68" t="str">
            <v>PMIN1</v>
          </cell>
          <cell r="F68" t="str">
            <v>Logis Auderghem</v>
          </cell>
          <cell r="G68" t="str">
            <v>E2</v>
          </cell>
          <cell r="H68">
            <v>603</v>
          </cell>
        </row>
        <row r="69">
          <cell r="A69">
            <v>604</v>
          </cell>
          <cell r="B69">
            <v>165341</v>
          </cell>
          <cell r="C69" t="str">
            <v>DAMIAN WALTER</v>
          </cell>
          <cell r="D69" t="str">
            <v>PISIOTIS</v>
          </cell>
          <cell r="E69" t="str">
            <v>MIN2</v>
          </cell>
          <cell r="F69" t="str">
            <v>Logis Auderghem</v>
          </cell>
          <cell r="G69" t="str">
            <v>E2</v>
          </cell>
          <cell r="H69">
            <v>604</v>
          </cell>
        </row>
        <row r="70">
          <cell r="A70">
            <v>605</v>
          </cell>
          <cell r="B70">
            <v>523926</v>
          </cell>
          <cell r="C70" t="str">
            <v>THOMAS</v>
          </cell>
          <cell r="D70" t="str">
            <v>BRAEKERS</v>
          </cell>
          <cell r="E70" t="str">
            <v>MIN2</v>
          </cell>
          <cell r="F70" t="str">
            <v>Bree</v>
          </cell>
          <cell r="G70" t="str">
            <v>D4</v>
          </cell>
          <cell r="H70">
            <v>605</v>
          </cell>
        </row>
        <row r="71">
          <cell r="A71">
            <v>606</v>
          </cell>
          <cell r="B71">
            <v>165496</v>
          </cell>
          <cell r="C71" t="str">
            <v>HUGO</v>
          </cell>
          <cell r="D71" t="str">
            <v>FARHI THINSY</v>
          </cell>
          <cell r="E71" t="str">
            <v>PMIN2</v>
          </cell>
          <cell r="F71" t="str">
            <v>Logis Auderghem</v>
          </cell>
          <cell r="G71" t="str">
            <v>E2</v>
          </cell>
          <cell r="H71">
            <v>606</v>
          </cell>
        </row>
        <row r="72">
          <cell r="A72">
            <v>607</v>
          </cell>
          <cell r="B72">
            <v>165342</v>
          </cell>
          <cell r="C72" t="str">
            <v>KOSMAS - GEORG</v>
          </cell>
          <cell r="D72" t="str">
            <v>PISIOTIS</v>
          </cell>
          <cell r="E72" t="str">
            <v>MIN2</v>
          </cell>
          <cell r="F72" t="str">
            <v>Logis Auderghem</v>
          </cell>
          <cell r="G72" t="str">
            <v>E0</v>
          </cell>
          <cell r="H72">
            <v>607</v>
          </cell>
        </row>
        <row r="73">
          <cell r="A73">
            <v>608</v>
          </cell>
          <cell r="B73">
            <v>530722</v>
          </cell>
          <cell r="C73" t="str">
            <v>AIDEN</v>
          </cell>
          <cell r="D73" t="str">
            <v>CEPEDA BRAEKMANS</v>
          </cell>
          <cell r="E73" t="str">
            <v>POU3</v>
          </cell>
          <cell r="F73" t="str">
            <v>Nodo</v>
          </cell>
          <cell r="G73" t="str">
            <v>E2</v>
          </cell>
          <cell r="H73">
            <v>608</v>
          </cell>
        </row>
        <row r="74">
          <cell r="A74">
            <v>701</v>
          </cell>
          <cell r="B74">
            <v>168184</v>
          </cell>
          <cell r="C74" t="str">
            <v>LEO</v>
          </cell>
          <cell r="D74" t="str">
            <v>HU</v>
          </cell>
          <cell r="E74" t="str">
            <v>POU3</v>
          </cell>
          <cell r="F74" t="str">
            <v>Logis Auderghem</v>
          </cell>
          <cell r="G74" t="str">
            <v>E4</v>
          </cell>
          <cell r="H74">
            <v>701</v>
          </cell>
        </row>
        <row r="75">
          <cell r="A75">
            <v>702</v>
          </cell>
          <cell r="B75">
            <v>168240</v>
          </cell>
          <cell r="C75" t="str">
            <v>THEO</v>
          </cell>
          <cell r="D75" t="str">
            <v>ASSENMAKER</v>
          </cell>
          <cell r="E75" t="str">
            <v>PMIN2</v>
          </cell>
          <cell r="F75" t="str">
            <v>Logis Auderghem</v>
          </cell>
          <cell r="G75" t="str">
            <v>E2</v>
          </cell>
          <cell r="H75">
            <v>702</v>
          </cell>
        </row>
        <row r="76">
          <cell r="A76">
            <v>703</v>
          </cell>
          <cell r="B76">
            <v>528921</v>
          </cell>
          <cell r="C76" t="str">
            <v>LUKAS</v>
          </cell>
          <cell r="D76" t="str">
            <v>REYNDERS</v>
          </cell>
          <cell r="E76" t="str">
            <v>MIN2</v>
          </cell>
          <cell r="F76" t="str">
            <v>Hoeselt</v>
          </cell>
          <cell r="G76" t="str">
            <v>E2</v>
          </cell>
          <cell r="H76">
            <v>703</v>
          </cell>
        </row>
        <row r="77">
          <cell r="A77">
            <v>704</v>
          </cell>
          <cell r="B77">
            <v>166254</v>
          </cell>
          <cell r="C77" t="str">
            <v>RUBEN</v>
          </cell>
          <cell r="D77" t="str">
            <v>VINCZE</v>
          </cell>
          <cell r="E77" t="str">
            <v>PMIN2</v>
          </cell>
          <cell r="F77" t="str">
            <v>Braine l'Alleud</v>
          </cell>
          <cell r="G77" t="str">
            <v>E4</v>
          </cell>
          <cell r="H77">
            <v>704</v>
          </cell>
        </row>
        <row r="78">
          <cell r="A78">
            <v>705</v>
          </cell>
          <cell r="B78">
            <v>168249</v>
          </cell>
          <cell r="C78" t="str">
            <v>LEO</v>
          </cell>
          <cell r="D78" t="str">
            <v>GRIPPARI</v>
          </cell>
          <cell r="E78" t="str">
            <v>PMIN2</v>
          </cell>
          <cell r="F78" t="str">
            <v>Braine l'Alleud</v>
          </cell>
          <cell r="G78" t="str">
            <v>E2</v>
          </cell>
          <cell r="H78">
            <v>705</v>
          </cell>
        </row>
        <row r="79">
          <cell r="A79">
            <v>706</v>
          </cell>
          <cell r="B79">
            <v>522967</v>
          </cell>
          <cell r="C79" t="str">
            <v>QIJI</v>
          </cell>
          <cell r="D79" t="str">
            <v>LI</v>
          </cell>
          <cell r="E79" t="str">
            <v>MIN2</v>
          </cell>
          <cell r="F79" t="str">
            <v>Merelbeke</v>
          </cell>
          <cell r="G79" t="str">
            <v>E2</v>
          </cell>
          <cell r="H79">
            <v>706</v>
          </cell>
        </row>
        <row r="80">
          <cell r="A80">
            <v>707</v>
          </cell>
          <cell r="B80">
            <v>161097</v>
          </cell>
          <cell r="C80" t="str">
            <v>THEO</v>
          </cell>
          <cell r="D80" t="str">
            <v>LEMOINE</v>
          </cell>
          <cell r="E80" t="str">
            <v>MIN2</v>
          </cell>
          <cell r="F80" t="str">
            <v>Saint-Piat</v>
          </cell>
          <cell r="G80" t="str">
            <v>E2</v>
          </cell>
          <cell r="H80">
            <v>707</v>
          </cell>
        </row>
        <row r="81">
          <cell r="A81">
            <v>708</v>
          </cell>
          <cell r="B81">
            <v>168555</v>
          </cell>
          <cell r="C81" t="str">
            <v>ANAS</v>
          </cell>
          <cell r="D81" t="str">
            <v>SBAI</v>
          </cell>
          <cell r="E81" t="str">
            <v>MIN1</v>
          </cell>
          <cell r="F81" t="str">
            <v>Logis Auderghem</v>
          </cell>
          <cell r="G81" t="str">
            <v>E4</v>
          </cell>
          <cell r="H81">
            <v>708</v>
          </cell>
        </row>
        <row r="82">
          <cell r="A82">
            <v>801</v>
          </cell>
          <cell r="B82">
            <v>525179</v>
          </cell>
          <cell r="C82" t="str">
            <v>BRAM</v>
          </cell>
          <cell r="D82" t="str">
            <v>BEERTS</v>
          </cell>
          <cell r="E82" t="str">
            <v>PMIN2</v>
          </cell>
          <cell r="F82" t="str">
            <v>Meerdaal</v>
          </cell>
          <cell r="G82" t="str">
            <v>E6</v>
          </cell>
          <cell r="H82">
            <v>801</v>
          </cell>
        </row>
        <row r="83">
          <cell r="A83">
            <v>802</v>
          </cell>
          <cell r="B83">
            <v>166452</v>
          </cell>
          <cell r="C83" t="str">
            <v>OSCAR</v>
          </cell>
          <cell r="D83" t="str">
            <v>FRANCKINIOULLE</v>
          </cell>
          <cell r="E83" t="str">
            <v>PMIN2</v>
          </cell>
          <cell r="F83" t="str">
            <v>Suarlee</v>
          </cell>
          <cell r="G83" t="str">
            <v>D4</v>
          </cell>
          <cell r="H83">
            <v>802</v>
          </cell>
        </row>
        <row r="84">
          <cell r="A84">
            <v>803</v>
          </cell>
          <cell r="B84">
            <v>165891</v>
          </cell>
          <cell r="C84" t="str">
            <v>JULYAN</v>
          </cell>
          <cell r="D84" t="str">
            <v>HINCK</v>
          </cell>
          <cell r="E84" t="str">
            <v>PMIN2</v>
          </cell>
          <cell r="F84" t="str">
            <v>Dinez</v>
          </cell>
          <cell r="G84" t="str">
            <v>E2</v>
          </cell>
          <cell r="H84">
            <v>803</v>
          </cell>
        </row>
        <row r="85">
          <cell r="A85">
            <v>804</v>
          </cell>
          <cell r="B85">
            <v>529566</v>
          </cell>
          <cell r="C85" t="str">
            <v>OBI</v>
          </cell>
          <cell r="D85" t="str">
            <v>BROUCKE</v>
          </cell>
          <cell r="E85" t="str">
            <v>PMIN2</v>
          </cell>
          <cell r="F85" t="str">
            <v>Nova</v>
          </cell>
          <cell r="G85" t="str">
            <v>E2</v>
          </cell>
          <cell r="H85">
            <v>804</v>
          </cell>
        </row>
        <row r="86">
          <cell r="A86">
            <v>805</v>
          </cell>
          <cell r="B86">
            <v>170267</v>
          </cell>
          <cell r="C86" t="str">
            <v>JEAN-MICHEL</v>
          </cell>
          <cell r="D86" t="str">
            <v>DUPUIS BULAMBO</v>
          </cell>
          <cell r="E86" t="str">
            <v>POU3</v>
          </cell>
          <cell r="F86" t="str">
            <v>Logis Auderghem</v>
          </cell>
          <cell r="G86" t="str">
            <v>E4</v>
          </cell>
          <cell r="H86">
            <v>805</v>
          </cell>
        </row>
        <row r="87">
          <cell r="A87">
            <v>806</v>
          </cell>
          <cell r="B87">
            <v>167364</v>
          </cell>
          <cell r="C87" t="str">
            <v>RAPHAEL</v>
          </cell>
          <cell r="D87" t="str">
            <v>GUEUR</v>
          </cell>
          <cell r="E87" t="str">
            <v>PMIN2</v>
          </cell>
          <cell r="F87" t="str">
            <v>Perwez</v>
          </cell>
          <cell r="G87" t="str">
            <v>E6</v>
          </cell>
          <cell r="H87">
            <v>806</v>
          </cell>
        </row>
        <row r="88">
          <cell r="A88">
            <v>807</v>
          </cell>
          <cell r="B88">
            <v>529940</v>
          </cell>
          <cell r="C88" t="str">
            <v>MATS</v>
          </cell>
          <cell r="D88" t="str">
            <v>MOERKENS</v>
          </cell>
          <cell r="E88" t="str">
            <v>PMIN2</v>
          </cell>
          <cell r="F88" t="str">
            <v>Geelse</v>
          </cell>
          <cell r="G88" t="str">
            <v>E2</v>
          </cell>
          <cell r="H88">
            <v>807</v>
          </cell>
        </row>
        <row r="89">
          <cell r="A89">
            <v>808</v>
          </cell>
          <cell r="B89">
            <v>162015</v>
          </cell>
          <cell r="C89" t="str">
            <v>LEO</v>
          </cell>
          <cell r="D89" t="str">
            <v>OLIVIER</v>
          </cell>
          <cell r="E89" t="str">
            <v>PMIN2</v>
          </cell>
          <cell r="F89" t="str">
            <v>Ping 2000 Ecaus.</v>
          </cell>
          <cell r="G89" t="str">
            <v>E4</v>
          </cell>
          <cell r="H89">
            <v>808</v>
          </cell>
        </row>
        <row r="90">
          <cell r="A90">
            <v>901</v>
          </cell>
          <cell r="B90">
            <v>166618</v>
          </cell>
          <cell r="C90" t="str">
            <v>THOMAS</v>
          </cell>
          <cell r="D90" t="str">
            <v>KRZYSCIAK</v>
          </cell>
          <cell r="E90" t="str">
            <v>PMIN1</v>
          </cell>
          <cell r="F90" t="str">
            <v>Set-Jet Fleur Bleue</v>
          </cell>
          <cell r="G90" t="str">
            <v>E2</v>
          </cell>
          <cell r="H90">
            <v>901</v>
          </cell>
        </row>
        <row r="91">
          <cell r="A91">
            <v>902</v>
          </cell>
          <cell r="B91">
            <v>526560</v>
          </cell>
          <cell r="C91" t="str">
            <v>YOU-YU</v>
          </cell>
          <cell r="D91" t="str">
            <v>CHEN</v>
          </cell>
          <cell r="E91" t="str">
            <v>PMIN2</v>
          </cell>
          <cell r="F91" t="str">
            <v>Meerdaal</v>
          </cell>
          <cell r="G91" t="str">
            <v>E6</v>
          </cell>
          <cell r="H91">
            <v>902</v>
          </cell>
        </row>
        <row r="92">
          <cell r="A92">
            <v>903</v>
          </cell>
          <cell r="B92">
            <v>161194</v>
          </cell>
          <cell r="C92" t="str">
            <v>LUKAS</v>
          </cell>
          <cell r="D92" t="str">
            <v>DRUART</v>
          </cell>
          <cell r="E92" t="str">
            <v>PMIN1</v>
          </cell>
          <cell r="F92" t="str">
            <v>R.R. Basecles</v>
          </cell>
          <cell r="G92" t="str">
            <v>E2</v>
          </cell>
          <cell r="H92">
            <v>903</v>
          </cell>
        </row>
        <row r="93">
          <cell r="A93">
            <v>904</v>
          </cell>
          <cell r="B93">
            <v>169095</v>
          </cell>
          <cell r="C93" t="str">
            <v>QUENTIN</v>
          </cell>
          <cell r="D93" t="str">
            <v>PAQUET</v>
          </cell>
          <cell r="E93" t="str">
            <v>PMIN1</v>
          </cell>
          <cell r="F93" t="str">
            <v>Limal Wavre</v>
          </cell>
          <cell r="G93" t="str">
            <v>E4</v>
          </cell>
          <cell r="H93">
            <v>904</v>
          </cell>
        </row>
        <row r="94">
          <cell r="A94">
            <v>905</v>
          </cell>
          <cell r="B94">
            <v>529981</v>
          </cell>
          <cell r="C94" t="str">
            <v>LEX</v>
          </cell>
          <cell r="D94" t="str">
            <v>WILMOTTE</v>
          </cell>
          <cell r="E94" t="str">
            <v>PMIN2</v>
          </cell>
          <cell r="F94" t="str">
            <v>Smash Dolfijn</v>
          </cell>
          <cell r="G94" t="str">
            <v>E6</v>
          </cell>
          <cell r="H94">
            <v>905</v>
          </cell>
        </row>
        <row r="95">
          <cell r="A95">
            <v>906</v>
          </cell>
          <cell r="B95">
            <v>167965</v>
          </cell>
          <cell r="C95" t="str">
            <v>JULES</v>
          </cell>
          <cell r="D95" t="str">
            <v>GRANDBASTIEN</v>
          </cell>
          <cell r="E95" t="str">
            <v>PMIN2</v>
          </cell>
          <cell r="F95" t="str">
            <v>Logis Auderghem</v>
          </cell>
          <cell r="G95" t="str">
            <v>E6</v>
          </cell>
          <cell r="H95">
            <v>906</v>
          </cell>
        </row>
        <row r="96">
          <cell r="A96">
            <v>907</v>
          </cell>
          <cell r="B96">
            <v>170617</v>
          </cell>
          <cell r="C96" t="str">
            <v>MAXIME</v>
          </cell>
          <cell r="D96" t="str">
            <v>NOEL</v>
          </cell>
          <cell r="E96" t="str">
            <v>PMIN1</v>
          </cell>
          <cell r="F96" t="str">
            <v>Tourinnes</v>
          </cell>
          <cell r="G96" t="str">
            <v>E6</v>
          </cell>
          <cell r="H96">
            <v>907</v>
          </cell>
        </row>
        <row r="97">
          <cell r="A97">
            <v>908</v>
          </cell>
          <cell r="B97">
            <v>529748</v>
          </cell>
          <cell r="C97" t="str">
            <v>FLORIS</v>
          </cell>
          <cell r="D97" t="str">
            <v>VAN ESCH</v>
          </cell>
          <cell r="E97" t="str">
            <v>PMIN2</v>
          </cell>
          <cell r="F97" t="str">
            <v>Smash Dolfijn</v>
          </cell>
          <cell r="G97" t="str">
            <v>E6</v>
          </cell>
          <cell r="H97">
            <v>908</v>
          </cell>
        </row>
        <row r="98">
          <cell r="A98">
            <v>1001</v>
          </cell>
          <cell r="B98">
            <v>166869</v>
          </cell>
          <cell r="C98" t="str">
            <v>GABRIEL</v>
          </cell>
          <cell r="D98" t="str">
            <v>DOHET</v>
          </cell>
          <cell r="E98" t="str">
            <v>PMIN2</v>
          </cell>
          <cell r="F98" t="str">
            <v>Perwez</v>
          </cell>
          <cell r="G98" t="str">
            <v>E6</v>
          </cell>
          <cell r="H98">
            <v>1001</v>
          </cell>
        </row>
        <row r="99">
          <cell r="A99">
            <v>1002</v>
          </cell>
          <cell r="B99">
            <v>167226</v>
          </cell>
          <cell r="C99" t="str">
            <v>MARTIN</v>
          </cell>
          <cell r="D99" t="str">
            <v>KESSELS</v>
          </cell>
          <cell r="E99" t="str">
            <v>POU3</v>
          </cell>
          <cell r="F99" t="str">
            <v>Montzen</v>
          </cell>
          <cell r="G99" t="str">
            <v>E6</v>
          </cell>
          <cell r="H99">
            <v>1002</v>
          </cell>
        </row>
        <row r="100">
          <cell r="A100">
            <v>1003</v>
          </cell>
          <cell r="B100">
            <v>529646</v>
          </cell>
          <cell r="C100" t="str">
            <v>PIM</v>
          </cell>
          <cell r="D100" t="str">
            <v>VANHAEREN</v>
          </cell>
          <cell r="E100" t="str">
            <v>PMIN1</v>
          </cell>
          <cell r="F100" t="str">
            <v>Hoeselt</v>
          </cell>
          <cell r="G100" t="str">
            <v>E6</v>
          </cell>
          <cell r="H100">
            <v>1003</v>
          </cell>
        </row>
        <row r="101">
          <cell r="A101">
            <v>1004</v>
          </cell>
          <cell r="B101">
            <v>168469</v>
          </cell>
          <cell r="C101" t="str">
            <v>GUILLAUME</v>
          </cell>
          <cell r="D101" t="str">
            <v>SOCQUET PILATE</v>
          </cell>
          <cell r="E101" t="str">
            <v>POU3</v>
          </cell>
          <cell r="F101" t="str">
            <v>Logis Auderghem</v>
          </cell>
          <cell r="G101" t="str">
            <v>E6</v>
          </cell>
          <cell r="H101">
            <v>1004</v>
          </cell>
        </row>
        <row r="102">
          <cell r="A102">
            <v>1005</v>
          </cell>
          <cell r="B102">
            <v>169270</v>
          </cell>
          <cell r="C102" t="str">
            <v>DYLLAN</v>
          </cell>
          <cell r="D102" t="str">
            <v>SANGLIER</v>
          </cell>
          <cell r="E102" t="str">
            <v>PMIN1</v>
          </cell>
          <cell r="F102" t="str">
            <v>Moustier</v>
          </cell>
          <cell r="G102" t="str">
            <v>E6</v>
          </cell>
          <cell r="H102">
            <v>1005</v>
          </cell>
        </row>
        <row r="103">
          <cell r="A103">
            <v>1006</v>
          </cell>
          <cell r="B103">
            <v>526419</v>
          </cell>
          <cell r="C103" t="str">
            <v>MIL</v>
          </cell>
          <cell r="D103" t="str">
            <v>GEERTS</v>
          </cell>
          <cell r="E103" t="str">
            <v>POU3</v>
          </cell>
          <cell r="F103" t="str">
            <v>Merksplas</v>
          </cell>
          <cell r="G103" t="str">
            <v>E6</v>
          </cell>
          <cell r="H103">
            <v>1006</v>
          </cell>
        </row>
        <row r="104">
          <cell r="A104">
            <v>1007</v>
          </cell>
          <cell r="B104">
            <v>170697</v>
          </cell>
          <cell r="C104" t="str">
            <v>SHEMAR</v>
          </cell>
          <cell r="D104" t="str">
            <v>DELFORGE</v>
          </cell>
          <cell r="E104" t="str">
            <v>PMIN2</v>
          </cell>
          <cell r="F104" t="str">
            <v>Logis Auderghem</v>
          </cell>
          <cell r="G104" t="str">
            <v>NC</v>
          </cell>
          <cell r="H104">
            <v>1007</v>
          </cell>
        </row>
        <row r="105">
          <cell r="A105">
            <v>1008</v>
          </cell>
          <cell r="B105">
            <v>168251</v>
          </cell>
          <cell r="C105" t="str">
            <v>RAFAEL</v>
          </cell>
          <cell r="D105" t="str">
            <v>HERMANNS</v>
          </cell>
          <cell r="E105" t="str">
            <v>POU2</v>
          </cell>
          <cell r="F105" t="str">
            <v>Minerois</v>
          </cell>
          <cell r="G105" t="str">
            <v>E6</v>
          </cell>
          <cell r="H105">
            <v>1008</v>
          </cell>
        </row>
        <row r="106">
          <cell r="A106">
            <v>1101</v>
          </cell>
          <cell r="B106">
            <v>525826</v>
          </cell>
          <cell r="C106" t="str">
            <v>ZIJUN MAX</v>
          </cell>
          <cell r="D106" t="str">
            <v>ZHANG</v>
          </cell>
          <cell r="E106" t="str">
            <v>POU3</v>
          </cell>
          <cell r="F106" t="str">
            <v>Merelbeke</v>
          </cell>
          <cell r="G106" t="str">
            <v>E6</v>
          </cell>
          <cell r="H106">
            <v>1101</v>
          </cell>
        </row>
        <row r="107">
          <cell r="A107">
            <v>1102</v>
          </cell>
          <cell r="B107">
            <v>170464</v>
          </cell>
          <cell r="C107" t="str">
            <v>AKYO</v>
          </cell>
          <cell r="D107" t="str">
            <v>BUYCK</v>
          </cell>
          <cell r="E107" t="str">
            <v>PMIN1</v>
          </cell>
          <cell r="F107" t="str">
            <v>Logis Auderghem</v>
          </cell>
          <cell r="G107" t="str">
            <v>E6</v>
          </cell>
          <cell r="H107">
            <v>1102</v>
          </cell>
        </row>
        <row r="108">
          <cell r="A108">
            <v>1103</v>
          </cell>
          <cell r="B108">
            <v>169057</v>
          </cell>
          <cell r="C108" t="str">
            <v>ROMEO</v>
          </cell>
          <cell r="D108" t="str">
            <v>VANDERHAEGHEN</v>
          </cell>
          <cell r="E108" t="str">
            <v>PMIN1</v>
          </cell>
          <cell r="F108" t="str">
            <v>Limal Wavre</v>
          </cell>
          <cell r="G108" t="str">
            <v>E6</v>
          </cell>
          <cell r="H108">
            <v>1103</v>
          </cell>
        </row>
        <row r="109">
          <cell r="A109">
            <v>1104</v>
          </cell>
          <cell r="B109">
            <v>526440</v>
          </cell>
          <cell r="C109" t="str">
            <v>SENNE</v>
          </cell>
          <cell r="D109" t="str">
            <v>CORNELIS</v>
          </cell>
          <cell r="E109" t="str">
            <v>POU3</v>
          </cell>
          <cell r="F109" t="str">
            <v>Nova</v>
          </cell>
          <cell r="G109" t="str">
            <v>E6</v>
          </cell>
          <cell r="H109">
            <v>1104</v>
          </cell>
        </row>
        <row r="110">
          <cell r="A110">
            <v>1105</v>
          </cell>
          <cell r="B110">
            <v>168288</v>
          </cell>
          <cell r="C110" t="str">
            <v>NAEL</v>
          </cell>
          <cell r="D110" t="str">
            <v>AMRANI TANG</v>
          </cell>
          <cell r="E110" t="str">
            <v>PMIN1</v>
          </cell>
          <cell r="F110" t="str">
            <v>Logis Auderghem</v>
          </cell>
          <cell r="G110" t="str">
            <v>E6</v>
          </cell>
          <cell r="H110">
            <v>1105</v>
          </cell>
        </row>
        <row r="111">
          <cell r="A111">
            <v>1106</v>
          </cell>
          <cell r="B111">
            <v>170455</v>
          </cell>
          <cell r="C111" t="str">
            <v>ALEX</v>
          </cell>
          <cell r="D111" t="str">
            <v>DEVAUX</v>
          </cell>
          <cell r="E111" t="str">
            <v>POU2</v>
          </cell>
          <cell r="F111" t="str">
            <v>Logis Auderghem</v>
          </cell>
          <cell r="G111" t="str">
            <v>E6</v>
          </cell>
          <cell r="H111">
            <v>1106</v>
          </cell>
        </row>
        <row r="112">
          <cell r="A112">
            <v>1107</v>
          </cell>
          <cell r="B112">
            <v>529163</v>
          </cell>
          <cell r="C112" t="str">
            <v>WOUT</v>
          </cell>
          <cell r="D112" t="str">
            <v>DE WIT</v>
          </cell>
          <cell r="E112" t="str">
            <v>PMIN2</v>
          </cell>
          <cell r="F112" t="str">
            <v>Nova</v>
          </cell>
          <cell r="G112" t="str">
            <v>E6</v>
          </cell>
          <cell r="H112">
            <v>1107</v>
          </cell>
        </row>
        <row r="113">
          <cell r="A113">
            <v>1108</v>
          </cell>
          <cell r="B113">
            <v>170456</v>
          </cell>
          <cell r="C113" t="str">
            <v>SACHA</v>
          </cell>
          <cell r="D113" t="str">
            <v>DEVAUX</v>
          </cell>
          <cell r="E113" t="str">
            <v>POU2</v>
          </cell>
          <cell r="F113" t="str">
            <v>Logis Auderghem</v>
          </cell>
          <cell r="G113" t="str">
            <v>E6</v>
          </cell>
          <cell r="H113">
            <v>1108</v>
          </cell>
        </row>
        <row r="114">
          <cell r="A114">
            <v>1201</v>
          </cell>
          <cell r="B114">
            <v>169924</v>
          </cell>
          <cell r="C114" t="str">
            <v>YAEL</v>
          </cell>
          <cell r="D114" t="str">
            <v>TONDEUR CRAEMERS</v>
          </cell>
          <cell r="E114" t="str">
            <v>POU2</v>
          </cell>
          <cell r="F114" t="str">
            <v>Le Centre</v>
          </cell>
          <cell r="G114" t="str">
            <v>NC</v>
          </cell>
          <cell r="H114">
            <v>1201</v>
          </cell>
        </row>
        <row r="115">
          <cell r="A115">
            <v>1202</v>
          </cell>
          <cell r="B115">
            <v>524943</v>
          </cell>
          <cell r="C115" t="str">
            <v>HARM</v>
          </cell>
          <cell r="D115" t="str">
            <v>NOPPE</v>
          </cell>
          <cell r="E115" t="str">
            <v>PMIN2</v>
          </cell>
          <cell r="F115" t="str">
            <v>Sobeka</v>
          </cell>
          <cell r="G115" t="str">
            <v>E6</v>
          </cell>
          <cell r="H115">
            <v>1202</v>
          </cell>
        </row>
        <row r="116">
          <cell r="A116">
            <v>1203</v>
          </cell>
          <cell r="B116">
            <v>168374</v>
          </cell>
          <cell r="C116" t="str">
            <v>LORIS</v>
          </cell>
          <cell r="D116" t="str">
            <v>POPULAIRE</v>
          </cell>
          <cell r="E116" t="str">
            <v>POU1</v>
          </cell>
          <cell r="F116" t="str">
            <v>Malonne</v>
          </cell>
          <cell r="G116" t="str">
            <v>NC</v>
          </cell>
          <cell r="H116">
            <v>1203</v>
          </cell>
        </row>
        <row r="117">
          <cell r="A117">
            <v>1204</v>
          </cell>
          <cell r="B117">
            <v>170562</v>
          </cell>
          <cell r="C117" t="str">
            <v>MAXIME</v>
          </cell>
          <cell r="D117" t="str">
            <v>DE HALLEUX</v>
          </cell>
          <cell r="E117" t="str">
            <v>PMIN1</v>
          </cell>
          <cell r="F117" t="str">
            <v>Limal Wavre</v>
          </cell>
          <cell r="G117" t="str">
            <v>E6</v>
          </cell>
          <cell r="H117">
            <v>1204</v>
          </cell>
        </row>
        <row r="118">
          <cell r="A118">
            <v>1205</v>
          </cell>
          <cell r="B118">
            <v>528844</v>
          </cell>
          <cell r="C118" t="str">
            <v>JOACHIM</v>
          </cell>
          <cell r="D118" t="str">
            <v>JEUKEN</v>
          </cell>
          <cell r="E118" t="str">
            <v>PMIN2</v>
          </cell>
          <cell r="F118" t="str">
            <v>Hoeselt</v>
          </cell>
          <cell r="G118" t="str">
            <v>E6</v>
          </cell>
          <cell r="H118">
            <v>1205</v>
          </cell>
        </row>
        <row r="119">
          <cell r="A119">
            <v>1206</v>
          </cell>
          <cell r="B119">
            <v>168837</v>
          </cell>
          <cell r="C119" t="str">
            <v>NOAH</v>
          </cell>
          <cell r="D119" t="str">
            <v>ROSSINI</v>
          </cell>
          <cell r="E119" t="str">
            <v>POU2</v>
          </cell>
          <cell r="F119" t="str">
            <v>Palette De Blicquy</v>
          </cell>
          <cell r="G119" t="str">
            <v>E6</v>
          </cell>
          <cell r="H119">
            <v>1206</v>
          </cell>
        </row>
        <row r="120">
          <cell r="A120">
            <v>1207</v>
          </cell>
          <cell r="B120">
            <v>167572</v>
          </cell>
          <cell r="C120" t="str">
            <v>LOUNYS</v>
          </cell>
          <cell r="D120" t="str">
            <v>RASQUINET</v>
          </cell>
          <cell r="E120" t="str">
            <v>POU2</v>
          </cell>
          <cell r="F120" t="str">
            <v>Beyne</v>
          </cell>
          <cell r="G120" t="str">
            <v>NC</v>
          </cell>
          <cell r="H120">
            <v>1207</v>
          </cell>
        </row>
        <row r="121">
          <cell r="A121">
            <v>1208</v>
          </cell>
          <cell r="B121">
            <v>529406</v>
          </cell>
          <cell r="C121" t="str">
            <v>SEPPE</v>
          </cell>
          <cell r="D121" t="str">
            <v>PENNINCKX</v>
          </cell>
          <cell r="E121" t="str">
            <v>PMIN2</v>
          </cell>
          <cell r="F121" t="str">
            <v>Meerdaal</v>
          </cell>
          <cell r="G121" t="str">
            <v>NC</v>
          </cell>
          <cell r="H121">
            <v>1208</v>
          </cell>
        </row>
        <row r="122">
          <cell r="A122" t="str">
            <v>RESMIN-01</v>
          </cell>
          <cell r="B122">
            <v>162429</v>
          </cell>
          <cell r="C122" t="str">
            <v>NOLHAN</v>
          </cell>
          <cell r="D122" t="str">
            <v>NEUTELINGS</v>
          </cell>
          <cell r="E122" t="str">
            <v>MIN1</v>
          </cell>
          <cell r="F122" t="str">
            <v>Centre Ardenne</v>
          </cell>
          <cell r="G122" t="str">
            <v>D6</v>
          </cell>
          <cell r="H122" t="str">
            <v>RESMIN-01</v>
          </cell>
        </row>
        <row r="123">
          <cell r="A123" t="str">
            <v>RESMIN-02</v>
          </cell>
          <cell r="B123">
            <v>166294</v>
          </cell>
          <cell r="C123" t="str">
            <v>AXEL</v>
          </cell>
          <cell r="D123" t="str">
            <v>SERVAIS</v>
          </cell>
          <cell r="E123" t="str">
            <v>MIN1</v>
          </cell>
          <cell r="F123" t="str">
            <v>Piranha</v>
          </cell>
          <cell r="G123" t="str">
            <v>E2</v>
          </cell>
          <cell r="H123" t="str">
            <v>RESMIN-02</v>
          </cell>
        </row>
        <row r="124">
          <cell r="A124" t="str">
            <v>RESMIN-03</v>
          </cell>
          <cell r="B124">
            <v>163844</v>
          </cell>
          <cell r="C124" t="str">
            <v>THEO</v>
          </cell>
          <cell r="D124" t="str">
            <v>BULTEAU</v>
          </cell>
          <cell r="E124" t="str">
            <v>MIN2</v>
          </cell>
          <cell r="F124" t="str">
            <v>Limal Wavre</v>
          </cell>
          <cell r="G124" t="str">
            <v>E2</v>
          </cell>
          <cell r="H124" t="str">
            <v>RESMIN-03</v>
          </cell>
        </row>
        <row r="125">
          <cell r="A125" t="str">
            <v>RESMIN-05</v>
          </cell>
          <cell r="B125">
            <v>166248</v>
          </cell>
          <cell r="C125" t="str">
            <v>MAXENCE</v>
          </cell>
          <cell r="D125" t="str">
            <v>BEHETS</v>
          </cell>
          <cell r="E125" t="str">
            <v>MIN1</v>
          </cell>
          <cell r="F125" t="str">
            <v>Braine l'Alleud</v>
          </cell>
          <cell r="G125" t="str">
            <v>E4</v>
          </cell>
          <cell r="H125" t="str">
            <v>RESMIN-04</v>
          </cell>
        </row>
        <row r="126">
          <cell r="A126" t="str">
            <v>RESMIN-06</v>
          </cell>
          <cell r="B126">
            <v>525177</v>
          </cell>
          <cell r="C126" t="str">
            <v>CAS</v>
          </cell>
          <cell r="D126" t="str">
            <v>DEPOORTERE</v>
          </cell>
          <cell r="E126" t="str">
            <v>MIN1</v>
          </cell>
          <cell r="F126" t="str">
            <v>Meerdaal</v>
          </cell>
          <cell r="G126" t="str">
            <v>E4</v>
          </cell>
          <cell r="H126" t="str">
            <v>RESMIN-05</v>
          </cell>
        </row>
        <row r="127">
          <cell r="A127" t="str">
            <v>RESMIN-07</v>
          </cell>
          <cell r="B127">
            <v>167183</v>
          </cell>
          <cell r="C127" t="str">
            <v>NATHAN</v>
          </cell>
          <cell r="D127" t="str">
            <v>DECLOUX</v>
          </cell>
          <cell r="E127" t="str">
            <v>MIN2</v>
          </cell>
          <cell r="F127" t="str">
            <v>Perwez</v>
          </cell>
          <cell r="G127" t="str">
            <v>E4</v>
          </cell>
          <cell r="H127" t="str">
            <v>RESMIN-06</v>
          </cell>
        </row>
        <row r="128">
          <cell r="A128" t="str">
            <v>RESMIN-08</v>
          </cell>
          <cell r="B128">
            <v>168239</v>
          </cell>
          <cell r="C128" t="str">
            <v>MIHALY</v>
          </cell>
          <cell r="D128" t="str">
            <v>CSISZAR</v>
          </cell>
          <cell r="E128" t="str">
            <v>MIN2</v>
          </cell>
          <cell r="F128" t="str">
            <v>Logis Auderghem</v>
          </cell>
          <cell r="G128" t="str">
            <v>E4</v>
          </cell>
          <cell r="H128" t="str">
            <v>RESMIN-07</v>
          </cell>
        </row>
        <row r="129">
          <cell r="A129" t="str">
            <v>RESMIN-08</v>
          </cell>
          <cell r="B129">
            <v>168287</v>
          </cell>
          <cell r="C129" t="str">
            <v>JAKUB</v>
          </cell>
          <cell r="D129" t="str">
            <v>VANEK</v>
          </cell>
          <cell r="E129" t="str">
            <v>MIN2</v>
          </cell>
          <cell r="F129" t="str">
            <v>Logis Auderghem</v>
          </cell>
          <cell r="G129" t="str">
            <v>E4</v>
          </cell>
          <cell r="H129" t="str">
            <v>RESMIN-08</v>
          </cell>
        </row>
        <row r="130">
          <cell r="A130" t="str">
            <v>RESPMIN-01</v>
          </cell>
          <cell r="B130">
            <v>165430</v>
          </cell>
          <cell r="C130" t="str">
            <v>ROBIN</v>
          </cell>
          <cell r="D130" t="str">
            <v>GUILLAUME</v>
          </cell>
          <cell r="E130" t="str">
            <v>PMIN2</v>
          </cell>
          <cell r="F130" t="str">
            <v>Francorchamps</v>
          </cell>
          <cell r="G130" t="str">
            <v>E4</v>
          </cell>
          <cell r="H130" t="str">
            <v>RESPMIN-01</v>
          </cell>
        </row>
        <row r="131">
          <cell r="A131" t="str">
            <v>RESPMIN-02</v>
          </cell>
          <cell r="B131">
            <v>167002</v>
          </cell>
          <cell r="C131" t="str">
            <v>NOA</v>
          </cell>
          <cell r="D131" t="str">
            <v>CULOT</v>
          </cell>
          <cell r="E131" t="str">
            <v>POU2</v>
          </cell>
          <cell r="F131" t="str">
            <v>La Villette</v>
          </cell>
          <cell r="G131" t="str">
            <v>E6</v>
          </cell>
          <cell r="H131" t="str">
            <v>RESPMIN-02</v>
          </cell>
        </row>
        <row r="132">
          <cell r="A132" t="str">
            <v>RESPMIN-03</v>
          </cell>
          <cell r="B132">
            <v>531277</v>
          </cell>
          <cell r="C132" t="str">
            <v>MATISSE</v>
          </cell>
          <cell r="D132" t="str">
            <v>VAN DEN EYNDE</v>
          </cell>
          <cell r="E132" t="str">
            <v>PMIN2</v>
          </cell>
          <cell r="F132" t="str">
            <v>Gierle</v>
          </cell>
          <cell r="G132" t="str">
            <v>E6</v>
          </cell>
          <cell r="H132" t="str">
            <v>RESPMIN-03</v>
          </cell>
        </row>
        <row r="133">
          <cell r="A133" t="str">
            <v>RESPMIN-04</v>
          </cell>
          <cell r="B133">
            <v>529153</v>
          </cell>
          <cell r="C133" t="str">
            <v>JACK</v>
          </cell>
          <cell r="D133" t="str">
            <v>DOBBELAERE</v>
          </cell>
          <cell r="E133" t="str">
            <v>PMIN2</v>
          </cell>
          <cell r="F133" t="str">
            <v>Wielsbeke-Leiel</v>
          </cell>
          <cell r="G133" t="str">
            <v>E6</v>
          </cell>
          <cell r="H133" t="str">
            <v>RESPMIN-04</v>
          </cell>
        </row>
        <row r="134">
          <cell r="A134" t="str">
            <v>RESPMIN-05</v>
          </cell>
          <cell r="B134">
            <v>167001</v>
          </cell>
          <cell r="C134" t="str">
            <v>TEO</v>
          </cell>
          <cell r="D134" t="str">
            <v>CULOT</v>
          </cell>
          <cell r="E134" t="str">
            <v>PMIN2</v>
          </cell>
          <cell r="F134" t="str">
            <v>La Villette</v>
          </cell>
          <cell r="G134" t="str">
            <v>E6</v>
          </cell>
          <cell r="H134" t="str">
            <v>RESPMIN-05</v>
          </cell>
        </row>
        <row r="135">
          <cell r="A135" t="str">
            <v>RESPMIN-06</v>
          </cell>
          <cell r="B135">
            <v>532215</v>
          </cell>
          <cell r="C135" t="str">
            <v>JULES</v>
          </cell>
          <cell r="D135" t="str">
            <v>MANNAERTS</v>
          </cell>
          <cell r="E135" t="str">
            <v>PMIN2</v>
          </cell>
          <cell r="F135" t="str">
            <v>Gierle</v>
          </cell>
          <cell r="G135" t="str">
            <v>E6</v>
          </cell>
          <cell r="H135" t="str">
            <v>RESPMIN-06</v>
          </cell>
        </row>
        <row r="136">
          <cell r="A136" t="str">
            <v>RESPMIN-07</v>
          </cell>
          <cell r="B136">
            <v>165129</v>
          </cell>
          <cell r="C136" t="str">
            <v>LEO</v>
          </cell>
          <cell r="D136" t="str">
            <v>JIANG</v>
          </cell>
          <cell r="E136" t="str">
            <v>POU2</v>
          </cell>
          <cell r="F136" t="str">
            <v>CP Montois</v>
          </cell>
          <cell r="G136" t="str">
            <v>NC</v>
          </cell>
          <cell r="H136" t="str">
            <v>RESPMIN-07</v>
          </cell>
        </row>
        <row r="137">
          <cell r="A137" t="str">
            <v>RESPMIN-08</v>
          </cell>
          <cell r="B137">
            <v>531278</v>
          </cell>
          <cell r="C137" t="str">
            <v>SAMUEL</v>
          </cell>
          <cell r="D137" t="str">
            <v>VAN DEN EYNDE</v>
          </cell>
          <cell r="E137" t="str">
            <v>POU3</v>
          </cell>
          <cell r="F137" t="str">
            <v>Gierle</v>
          </cell>
          <cell r="G137" t="str">
            <v>NC</v>
          </cell>
          <cell r="H137" t="str">
            <v>RESPMIN-08</v>
          </cell>
        </row>
        <row r="138">
          <cell r="A138" t="str">
            <v>RESDIV4-01</v>
          </cell>
          <cell r="B138">
            <v>163624</v>
          </cell>
          <cell r="C138" t="str">
            <v>CLEMENT</v>
          </cell>
          <cell r="D138" t="str">
            <v>HANOTIAUX</v>
          </cell>
          <cell r="E138" t="str">
            <v>J19-2</v>
          </cell>
          <cell r="F138" t="str">
            <v>Chatelet</v>
          </cell>
          <cell r="G138" t="str">
            <v>D0</v>
          </cell>
          <cell r="H138" t="str">
            <v>RESDIV4-01</v>
          </cell>
        </row>
        <row r="139">
          <cell r="A139" t="str">
            <v>RESDIV4-02</v>
          </cell>
          <cell r="B139">
            <v>521435</v>
          </cell>
          <cell r="C139" t="str">
            <v>NATHAN</v>
          </cell>
          <cell r="D139" t="str">
            <v>JANS</v>
          </cell>
          <cell r="E139" t="str">
            <v>JUN3</v>
          </cell>
          <cell r="F139" t="str">
            <v>Smash Dolfijn</v>
          </cell>
          <cell r="G139" t="str">
            <v>C4</v>
          </cell>
          <cell r="H139" t="str">
            <v>RESDIV4-02</v>
          </cell>
        </row>
        <row r="140">
          <cell r="A140" t="str">
            <v>RESDIV4-03</v>
          </cell>
          <cell r="B140">
            <v>151063</v>
          </cell>
          <cell r="C140" t="str">
            <v>ARTHUR</v>
          </cell>
          <cell r="D140" t="str">
            <v>LADRIERE</v>
          </cell>
          <cell r="E140" t="str">
            <v>J19-1</v>
          </cell>
          <cell r="F140" t="str">
            <v>Limal Wavre</v>
          </cell>
          <cell r="G140" t="str">
            <v>C4</v>
          </cell>
          <cell r="H140" t="str">
            <v>RESDIV4-03</v>
          </cell>
        </row>
        <row r="141">
          <cell r="A141" t="str">
            <v>RESDIV4-04</v>
          </cell>
          <cell r="B141">
            <v>517892</v>
          </cell>
          <cell r="C141" t="str">
            <v>TORBEN</v>
          </cell>
          <cell r="D141" t="str">
            <v>MICHIELSEN</v>
          </cell>
          <cell r="E141" t="str">
            <v>J19-2</v>
          </cell>
          <cell r="F141" t="str">
            <v>Turnhout</v>
          </cell>
          <cell r="G141" t="str">
            <v>C2</v>
          </cell>
          <cell r="H141" t="str">
            <v>RESDIV4-04</v>
          </cell>
        </row>
        <row r="142">
          <cell r="A142" t="str">
            <v>RESDIV4-05</v>
          </cell>
          <cell r="B142">
            <v>525745</v>
          </cell>
          <cell r="C142" t="str">
            <v>JENTE</v>
          </cell>
          <cell r="D142" t="str">
            <v>MICHIELSEN</v>
          </cell>
          <cell r="E142" t="str">
            <v>JUN1</v>
          </cell>
          <cell r="F142" t="str">
            <v>Turnhout</v>
          </cell>
          <cell r="G142" t="str">
            <v>C6</v>
          </cell>
          <cell r="H142" t="str">
            <v>RESDIV4-05</v>
          </cell>
        </row>
        <row r="143">
          <cell r="A143" t="str">
            <v>RESDIV4-06</v>
          </cell>
          <cell r="B143">
            <v>520719</v>
          </cell>
          <cell r="C143" t="str">
            <v>TIEMEN</v>
          </cell>
          <cell r="D143" t="str">
            <v>MICHIELSEN</v>
          </cell>
          <cell r="E143" t="str">
            <v>JUN3</v>
          </cell>
          <cell r="F143" t="str">
            <v>Turnhout</v>
          </cell>
          <cell r="G143" t="str">
            <v>C6</v>
          </cell>
          <cell r="H143" t="str">
            <v>RESDIV4-06</v>
          </cell>
        </row>
        <row r="144">
          <cell r="A144" t="str">
            <v>RESDIV4-07</v>
          </cell>
          <cell r="B144">
            <v>161672</v>
          </cell>
          <cell r="C144" t="str">
            <v>GIULIO</v>
          </cell>
          <cell r="D144" t="str">
            <v>MIORI</v>
          </cell>
          <cell r="E144" t="str">
            <v>CAD1</v>
          </cell>
          <cell r="F144" t="str">
            <v>Alpa Schaerb. Woluwe</v>
          </cell>
          <cell r="G144" t="str">
            <v>D2</v>
          </cell>
          <cell r="H144" t="str">
            <v>RESDIV4-07</v>
          </cell>
        </row>
        <row r="145">
          <cell r="A145" t="str">
            <v>RESDIV4-08</v>
          </cell>
          <cell r="B145">
            <v>162628</v>
          </cell>
          <cell r="C145" t="str">
            <v>JEREMY</v>
          </cell>
          <cell r="D145" t="str">
            <v>THOMAS</v>
          </cell>
          <cell r="E145" t="str">
            <v>JUN2</v>
          </cell>
          <cell r="F145" t="str">
            <v>Logis Auderghem</v>
          </cell>
          <cell r="G145" t="str">
            <v>C0</v>
          </cell>
          <cell r="H145" t="str">
            <v>RESDIV4-08</v>
          </cell>
        </row>
        <row r="146">
          <cell r="A146" t="str">
            <v>RESMIN-04</v>
          </cell>
          <cell r="B146">
            <v>529162</v>
          </cell>
          <cell r="C146" t="str">
            <v>TUUR</v>
          </cell>
          <cell r="D146" t="str">
            <v>MOSSELMANS</v>
          </cell>
          <cell r="E146" t="str">
            <v>MIN2</v>
          </cell>
          <cell r="F146" t="str">
            <v>Nova</v>
          </cell>
          <cell r="G146" t="str">
            <v>E4</v>
          </cell>
          <cell r="H146" t="str">
            <v>RESMIN-08</v>
          </cell>
        </row>
      </sheetData>
      <sheetData sheetId="2"/>
      <sheetData sheetId="3"/>
      <sheetData sheetId="4"/>
      <sheetData sheetId="5">
        <row r="1">
          <cell r="A1" t="str">
            <v>CODE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"/>
  <sheetViews>
    <sheetView tabSelected="1" topLeftCell="E79" workbookViewId="0">
      <selection activeCell="D85" sqref="D85"/>
    </sheetView>
  </sheetViews>
  <sheetFormatPr defaultColWidth="11.42578125" defaultRowHeight="15" x14ac:dyDescent="0.25"/>
  <cols>
    <col min="1" max="1" width="1.85546875" style="1" customWidth="1"/>
    <col min="2" max="2" width="8" style="1" customWidth="1"/>
    <col min="3" max="3" width="17.28515625" style="1" customWidth="1"/>
    <col min="4" max="4" width="21.140625" style="1" bestFit="1" customWidth="1"/>
    <col min="5" max="5" width="21.28515625" style="1" bestFit="1" customWidth="1"/>
    <col min="6" max="6" width="8.7109375" style="1" bestFit="1" customWidth="1"/>
    <col min="7" max="7" width="20.42578125" style="1" bestFit="1" customWidth="1"/>
    <col min="8" max="8" width="5.42578125" style="1" customWidth="1"/>
    <col min="9" max="9" width="14.42578125" style="1" bestFit="1" customWidth="1"/>
    <col min="10" max="10" width="11.42578125" style="1"/>
    <col min="11" max="11" width="7.7109375" style="1" customWidth="1"/>
    <col min="12" max="12" width="15.85546875" style="1" customWidth="1"/>
    <col min="13" max="13" width="29.140625" style="1" customWidth="1"/>
    <col min="14" max="14" width="17.42578125" style="1" bestFit="1" customWidth="1"/>
    <col min="15" max="15" width="7.5703125" style="1" customWidth="1"/>
    <col min="16" max="16" width="20.7109375" style="1" bestFit="1" customWidth="1"/>
    <col min="17" max="17" width="5.42578125" style="1" customWidth="1"/>
    <col min="18" max="18" width="14.85546875" style="1" bestFit="1" customWidth="1"/>
    <col min="19" max="16384" width="11.42578125" style="1"/>
  </cols>
  <sheetData>
    <row r="1" spans="1:19" ht="24.95" customHeight="1" x14ac:dyDescent="0.25">
      <c r="A1" s="15" t="s">
        <v>0</v>
      </c>
      <c r="B1" s="15"/>
      <c r="C1" s="15"/>
      <c r="D1" s="15"/>
      <c r="E1" s="15"/>
      <c r="F1" s="15"/>
      <c r="G1" s="15" t="s">
        <v>1</v>
      </c>
      <c r="H1" s="15"/>
      <c r="I1" s="15"/>
      <c r="J1" s="15"/>
      <c r="K1" s="15" t="s">
        <v>2</v>
      </c>
      <c r="L1" s="15"/>
      <c r="M1" s="15"/>
      <c r="N1" s="15"/>
      <c r="O1" s="15"/>
      <c r="P1" s="15"/>
      <c r="Q1" s="15"/>
      <c r="R1" s="15"/>
    </row>
    <row r="2" spans="1:19" ht="24.95" customHeight="1" x14ac:dyDescent="0.25">
      <c r="A2" s="16" t="s">
        <v>3</v>
      </c>
      <c r="B2" s="16"/>
      <c r="C2" s="16"/>
      <c r="D2" s="16"/>
      <c r="E2" s="16"/>
      <c r="F2" s="16"/>
      <c r="G2" s="17" t="s">
        <v>4</v>
      </c>
      <c r="H2" s="17"/>
      <c r="I2" s="17"/>
      <c r="J2" s="17"/>
      <c r="K2" s="18">
        <v>45207</v>
      </c>
      <c r="L2" s="18"/>
      <c r="M2" s="18"/>
      <c r="N2" s="18"/>
      <c r="O2" s="18"/>
      <c r="P2" s="18"/>
      <c r="Q2" s="18"/>
      <c r="R2" s="18"/>
    </row>
    <row r="3" spans="1:19" ht="24.95" customHeight="1" x14ac:dyDescent="0.25">
      <c r="A3" s="16" t="s">
        <v>5</v>
      </c>
      <c r="B3" s="16"/>
      <c r="C3" s="16"/>
      <c r="D3" s="16"/>
      <c r="E3" s="16"/>
      <c r="F3" s="16"/>
      <c r="G3" s="17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9" customFormat="1" ht="24.95" customHeight="1" x14ac:dyDescent="0.25"/>
    <row r="5" spans="1:19" ht="24.95" customHeight="1" x14ac:dyDescent="0.25">
      <c r="A5" s="17" t="s">
        <v>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9" ht="24.9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9" customFormat="1" ht="24.95" customHeight="1" x14ac:dyDescent="0.25">
      <c r="S7" s="1"/>
    </row>
    <row r="8" spans="1:19" ht="24.95" customHeight="1" x14ac:dyDescent="0.25">
      <c r="B8" s="17" t="s">
        <v>8</v>
      </c>
      <c r="C8" s="17"/>
      <c r="D8" s="17">
        <v>1</v>
      </c>
      <c r="E8" s="17"/>
      <c r="F8" s="17" t="s">
        <v>9</v>
      </c>
      <c r="G8" s="17"/>
      <c r="H8" s="17" t="s">
        <v>10</v>
      </c>
      <c r="I8" s="17"/>
      <c r="K8" s="19" t="s">
        <v>11</v>
      </c>
      <c r="L8" s="19"/>
      <c r="M8" s="19"/>
      <c r="N8" s="19"/>
      <c r="O8" s="19"/>
      <c r="P8" s="19"/>
      <c r="Q8" s="19"/>
      <c r="R8" s="19"/>
    </row>
    <row r="9" spans="1:19" ht="24.95" customHeight="1" x14ac:dyDescent="0.25">
      <c r="B9" s="14">
        <v>1</v>
      </c>
      <c r="C9" s="2">
        <f>VLOOKUP(I9,'[1]Listing garçons'!$A:$H,2,FALSE)</f>
        <v>523200</v>
      </c>
      <c r="D9" s="2" t="str">
        <f>VLOOKUP(I9,'[1]Listing garçons'!$A:$H,3,FALSE)</f>
        <v>CLOSSET</v>
      </c>
      <c r="E9" s="2" t="str">
        <f>VLOOKUP(I9,'[1]Listing garçons'!$A:$H,4,FALSE)</f>
        <v>TOM</v>
      </c>
      <c r="F9" s="2" t="str">
        <f>VLOOKUP(I9,'[1]Listing garçons'!$A:$H,5,FALSE)</f>
        <v>JUN3</v>
      </c>
      <c r="G9" s="2" t="str">
        <f>VLOOKUP(I9,'[1]Listing garçons'!$A:$H,6,FALSE)</f>
        <v>Diest</v>
      </c>
      <c r="H9" s="2" t="str">
        <f>VLOOKUP(I9,'[1]Listing garçons'!$A:$H,7,FALSE)</f>
        <v>A11</v>
      </c>
      <c r="I9" s="3">
        <v>101</v>
      </c>
      <c r="K9" s="2">
        <v>1</v>
      </c>
      <c r="L9" s="2">
        <f>VLOOKUP(R9,'[1]Listing garçons'!$A:$H,2,FALSE)</f>
        <v>163624</v>
      </c>
      <c r="M9" s="2" t="str">
        <f>VLOOKUP(R9,'[1]Listing garçons'!$A:$H,3,FALSE)</f>
        <v>CLEMENT</v>
      </c>
      <c r="N9" s="2" t="str">
        <f>VLOOKUP(R9,'[1]Listing garçons'!$A:$H,4,FALSE)</f>
        <v>HANOTIAUX</v>
      </c>
      <c r="O9" s="2" t="str">
        <f>VLOOKUP(R9,'[1]Listing garçons'!$A:$H,5,FALSE)</f>
        <v>J19-2</v>
      </c>
      <c r="P9" s="2" t="str">
        <f>VLOOKUP(R9,'[1]Listing garçons'!$A:$H,6,FALSE)</f>
        <v>Chatelet</v>
      </c>
      <c r="Q9" s="2" t="str">
        <f>VLOOKUP(R9,'[1]Listing garçons'!$A:$H,7,FALSE)</f>
        <v>D0</v>
      </c>
      <c r="R9" s="3" t="s">
        <v>12</v>
      </c>
    </row>
    <row r="10" spans="1:19" ht="24.95" customHeight="1" x14ac:dyDescent="0.25">
      <c r="B10" s="14">
        <v>2</v>
      </c>
      <c r="C10" s="8">
        <f>VLOOKUP(I10,'[1]Listing garçons'!A:H,2,FALSE)</f>
        <v>147605</v>
      </c>
      <c r="D10" s="8" t="str">
        <f>VLOOKUP(I10,'[1]Listing garçons'!A:H,3,FALSE)</f>
        <v>WATS</v>
      </c>
      <c r="E10" s="8" t="str">
        <f>VLOOKUP(I10,'[1]Listing garçons'!A:H,4,FALSE)</f>
        <v>XAVIER</v>
      </c>
      <c r="F10" s="8" t="str">
        <f>VLOOKUP(I10,'[1]Listing garçons'!A:H,5,FALSE)</f>
        <v>JUN3</v>
      </c>
      <c r="G10" s="8" t="str">
        <f>VLOOKUP(I10,'[1]Listing garçons'!A:H,6,FALSE)</f>
        <v>La Villette</v>
      </c>
      <c r="H10" s="8" t="str">
        <f>VLOOKUP(I10,'[1]Listing garçons'!A:H,7,FALSE)</f>
        <v>B0</v>
      </c>
      <c r="I10" s="9">
        <v>102</v>
      </c>
      <c r="K10" s="2">
        <v>2</v>
      </c>
      <c r="L10" s="2">
        <f>VLOOKUP(R10,'[1]Listing garçons'!$A:$H,2,FALSE)</f>
        <v>521435</v>
      </c>
      <c r="M10" s="2" t="str">
        <f>VLOOKUP(R10,'[1]Listing garçons'!$A:$H,3,FALSE)</f>
        <v>NATHAN</v>
      </c>
      <c r="N10" s="2" t="str">
        <f>VLOOKUP(R10,'[1]Listing garçons'!$A:$H,4,FALSE)</f>
        <v>JANS</v>
      </c>
      <c r="O10" s="2" t="str">
        <f>VLOOKUP(R10,'[1]Listing garçons'!$A:$H,5,FALSE)</f>
        <v>JUN3</v>
      </c>
      <c r="P10" s="2" t="str">
        <f>VLOOKUP(R10,'[1]Listing garçons'!$A:$H,6,FALSE)</f>
        <v>Smash Dolfijn</v>
      </c>
      <c r="Q10" s="2" t="str">
        <f>VLOOKUP(R10,'[1]Listing garçons'!$A:$H,7,FALSE)</f>
        <v>C4</v>
      </c>
      <c r="R10" s="3" t="s">
        <v>13</v>
      </c>
    </row>
    <row r="11" spans="1:19" ht="24.95" customHeight="1" x14ac:dyDescent="0.25">
      <c r="B11" s="14">
        <v>3</v>
      </c>
      <c r="C11" s="6">
        <f>VLOOKUP(I11,'[1]Listing garçons'!A:H,2,FALSE)</f>
        <v>146611</v>
      </c>
      <c r="D11" s="6" t="str">
        <f>VLOOKUP(I11,'[1]Listing garçons'!A:H,3,FALSE)</f>
        <v>BAEKELANDT</v>
      </c>
      <c r="E11" s="6" t="str">
        <f>VLOOKUP(I11,'[1]Listing garçons'!A:H,4,FALSE)</f>
        <v>NOA</v>
      </c>
      <c r="F11" s="6" t="str">
        <f>VLOOKUP(I11,'[1]Listing garçons'!A:H,5,FALSE)</f>
        <v>JUN1</v>
      </c>
      <c r="G11" s="6" t="str">
        <f>VLOOKUP(I11,'[1]Listing garçons'!A:H,6,FALSE)</f>
        <v>Malonne</v>
      </c>
      <c r="H11" s="6" t="str">
        <f>VLOOKUP(I11,'[1]Listing garçons'!A:H,7,FALSE)</f>
        <v>B2</v>
      </c>
      <c r="I11" s="7">
        <v>106</v>
      </c>
      <c r="K11" s="2">
        <v>3</v>
      </c>
      <c r="L11" s="2">
        <f>VLOOKUP(R11,'[1]Listing garçons'!$A:$H,2,FALSE)</f>
        <v>151063</v>
      </c>
      <c r="M11" s="2" t="str">
        <f>VLOOKUP(R11,'[1]Listing garçons'!$A:$H,3,FALSE)</f>
        <v>ARTHUR</v>
      </c>
      <c r="N11" s="2" t="str">
        <f>VLOOKUP(R11,'[1]Listing garçons'!$A:$H,4,FALSE)</f>
        <v>LADRIERE</v>
      </c>
      <c r="O11" s="2" t="str">
        <f>VLOOKUP(R11,'[1]Listing garçons'!$A:$H,5,FALSE)</f>
        <v>J19-1</v>
      </c>
      <c r="P11" s="2" t="str">
        <f>VLOOKUP(R11,'[1]Listing garçons'!$A:$H,6,FALSE)</f>
        <v>Limal Wavre</v>
      </c>
      <c r="Q11" s="2" t="str">
        <f>VLOOKUP(R11,'[1]Listing garçons'!$A:$H,7,FALSE)</f>
        <v>C4</v>
      </c>
      <c r="R11" s="3" t="s">
        <v>14</v>
      </c>
    </row>
    <row r="12" spans="1:19" ht="24.95" customHeight="1" x14ac:dyDescent="0.25">
      <c r="B12" s="14">
        <v>4</v>
      </c>
      <c r="C12" s="12">
        <f>VLOOKUP(I12,'[1]Listing garçons'!A:H,2,FALSE)</f>
        <v>168955</v>
      </c>
      <c r="D12" s="12" t="str">
        <f>VLOOKUP(I12,'[1]Listing garçons'!A:H,3,FALSE)</f>
        <v>GEVERS</v>
      </c>
      <c r="E12" s="12" t="str">
        <f>VLOOKUP(I12,'[1]Listing garçons'!A:H,4,FALSE)</f>
        <v>PER</v>
      </c>
      <c r="F12" s="12" t="str">
        <f>VLOOKUP(I12,'[1]Listing garçons'!A:H,5,FALSE)</f>
        <v>JUN2</v>
      </c>
      <c r="G12" s="12" t="str">
        <f>VLOOKUP(I12,'[1]Listing garçons'!A:H,6,FALSE)</f>
        <v>Logis Auderghem</v>
      </c>
      <c r="H12" s="12" t="str">
        <f>VLOOKUP(I12,'[1]Listing garçons'!A:H,7,FALSE)</f>
        <v>B0</v>
      </c>
      <c r="I12" s="13">
        <v>103</v>
      </c>
      <c r="K12" s="2">
        <v>4</v>
      </c>
      <c r="L12" s="2">
        <f>VLOOKUP(R12,'[1]Listing garçons'!$A:$H,2,FALSE)</f>
        <v>517892</v>
      </c>
      <c r="M12" s="2" t="str">
        <f>VLOOKUP(R12,'[1]Listing garçons'!$A:$H,3,FALSE)</f>
        <v>TORBEN</v>
      </c>
      <c r="N12" s="2" t="str">
        <f>VLOOKUP(R12,'[1]Listing garçons'!$A:$H,4,FALSE)</f>
        <v>MICHIELSEN</v>
      </c>
      <c r="O12" s="2" t="str">
        <f>VLOOKUP(R12,'[1]Listing garçons'!$A:$H,5,FALSE)</f>
        <v>J19-2</v>
      </c>
      <c r="P12" s="2" t="str">
        <f>VLOOKUP(R12,'[1]Listing garçons'!$A:$H,6,FALSE)</f>
        <v>Turnhout</v>
      </c>
      <c r="Q12" s="2" t="str">
        <f>VLOOKUP(R12,'[1]Listing garçons'!$A:$H,7,FALSE)</f>
        <v>C2</v>
      </c>
      <c r="R12" s="3" t="s">
        <v>15</v>
      </c>
    </row>
    <row r="13" spans="1:19" ht="24.95" customHeight="1" x14ac:dyDescent="0.25">
      <c r="B13" s="14">
        <v>5</v>
      </c>
      <c r="C13" s="12">
        <f>VLOOKUP(I13,'[1]Listing garçons'!A:H,2,FALSE)</f>
        <v>154130</v>
      </c>
      <c r="D13" s="12" t="str">
        <f>VLOOKUP(I13,'[1]Listing garçons'!A:H,3,FALSE)</f>
        <v>COLSON</v>
      </c>
      <c r="E13" s="12" t="str">
        <f>VLOOKUP(I13,'[1]Listing garçons'!A:H,4,FALSE)</f>
        <v>THIBAUT</v>
      </c>
      <c r="F13" s="12" t="str">
        <f>VLOOKUP(I13,'[1]Listing garçons'!A:H,5,FALSE)</f>
        <v>JUN2</v>
      </c>
      <c r="G13" s="12" t="str">
        <f>VLOOKUP(I13,'[1]Listing garçons'!A:H,6,FALSE)</f>
        <v>Logis Auderghem</v>
      </c>
      <c r="H13" s="12" t="str">
        <f>VLOOKUP(I13,'[1]Listing garçons'!A:H,7,FALSE)</f>
        <v>B2</v>
      </c>
      <c r="I13" s="13">
        <v>104</v>
      </c>
      <c r="K13" s="2">
        <v>5</v>
      </c>
      <c r="L13" s="2">
        <f>VLOOKUP(R13,'[1]Listing garçons'!$A:$H,2,FALSE)</f>
        <v>525745</v>
      </c>
      <c r="M13" s="2" t="str">
        <f>VLOOKUP(R13,'[1]Listing garçons'!$A:$H,3,FALSE)</f>
        <v>JENTE</v>
      </c>
      <c r="N13" s="2" t="str">
        <f>VLOOKUP(R13,'[1]Listing garçons'!$A:$H,4,FALSE)</f>
        <v>MICHIELSEN</v>
      </c>
      <c r="O13" s="2" t="str">
        <f>VLOOKUP(R13,'[1]Listing garçons'!$A:$H,5,FALSE)</f>
        <v>JUN1</v>
      </c>
      <c r="P13" s="2" t="str">
        <f>VLOOKUP(R13,'[1]Listing garçons'!$A:$H,6,FALSE)</f>
        <v>Turnhout</v>
      </c>
      <c r="Q13" s="2" t="str">
        <f>VLOOKUP(R13,'[1]Listing garçons'!$A:$H,7,FALSE)</f>
        <v>C6</v>
      </c>
      <c r="R13" s="3" t="s">
        <v>16</v>
      </c>
    </row>
    <row r="14" spans="1:19" ht="24.95" customHeight="1" x14ac:dyDescent="0.25">
      <c r="B14" s="14">
        <v>6</v>
      </c>
      <c r="C14" s="6">
        <f>VLOOKUP(I14,'[1]Listing garçons'!A:H,2,FALSE)</f>
        <v>156772</v>
      </c>
      <c r="D14" s="6" t="str">
        <f>VLOOKUP(I14,'[1]Listing garçons'!A:H,3,FALSE)</f>
        <v>DEGIVE</v>
      </c>
      <c r="E14" s="6" t="str">
        <f>VLOOKUP(I14,'[1]Listing garçons'!A:H,4,FALSE)</f>
        <v>MAXIME</v>
      </c>
      <c r="F14" s="6" t="str">
        <f>VLOOKUP(I14,'[1]Listing garçons'!A:H,5,FALSE)</f>
        <v>CAD2</v>
      </c>
      <c r="G14" s="6" t="str">
        <f>VLOOKUP(I14,'[1]Listing garçons'!A:H,6,FALSE)</f>
        <v>Vedrinamur</v>
      </c>
      <c r="H14" s="6" t="str">
        <f>VLOOKUP(I14,'[1]Listing garçons'!A:H,7,FALSE)</f>
        <v>B2</v>
      </c>
      <c r="I14" s="7">
        <v>107</v>
      </c>
      <c r="K14" s="2">
        <v>6</v>
      </c>
      <c r="L14" s="2">
        <f>VLOOKUP(R14,'[1]Listing garçons'!$A:$H,2,FALSE)</f>
        <v>520719</v>
      </c>
      <c r="M14" s="2" t="str">
        <f>VLOOKUP(R14,'[1]Listing garçons'!$A:$H,3,FALSE)</f>
        <v>TIEMEN</v>
      </c>
      <c r="N14" s="2" t="str">
        <f>VLOOKUP(R14,'[1]Listing garçons'!$A:$H,4,FALSE)</f>
        <v>MICHIELSEN</v>
      </c>
      <c r="O14" s="2" t="str">
        <f>VLOOKUP(R14,'[1]Listing garçons'!$A:$H,5,FALSE)</f>
        <v>JUN3</v>
      </c>
      <c r="P14" s="2" t="str">
        <f>VLOOKUP(R14,'[1]Listing garçons'!$A:$H,6,FALSE)</f>
        <v>Turnhout</v>
      </c>
      <c r="Q14" s="2" t="str">
        <f>VLOOKUP(R14,'[1]Listing garçons'!$A:$H,7,FALSE)</f>
        <v>C6</v>
      </c>
      <c r="R14" s="3" t="s">
        <v>17</v>
      </c>
    </row>
    <row r="15" spans="1:19" ht="24.95" customHeight="1" x14ac:dyDescent="0.25">
      <c r="B15" s="14">
        <v>7</v>
      </c>
      <c r="C15" s="8">
        <f>VLOOKUP(I15,'[1]Listing garçons'!A:H,2,FALSE)</f>
        <v>149333</v>
      </c>
      <c r="D15" s="8" t="str">
        <f>VLOOKUP(I15,'[1]Listing garçons'!A:H,3,FALSE)</f>
        <v>JANSSENS</v>
      </c>
      <c r="E15" s="8" t="str">
        <f>VLOOKUP(I15,'[1]Listing garçons'!A:H,4,FALSE)</f>
        <v>CHARLES</v>
      </c>
      <c r="F15" s="8" t="str">
        <f>VLOOKUP(I15,'[1]Listing garçons'!A:H,5,FALSE)</f>
        <v>JUN1</v>
      </c>
      <c r="G15" s="8" t="str">
        <f>VLOOKUP(I15,'[1]Listing garçons'!A:H,6,FALSE)</f>
        <v>La Villette</v>
      </c>
      <c r="H15" s="8" t="str">
        <f>VLOOKUP(I15,'[1]Listing garçons'!A:H,7,FALSE)</f>
        <v>B0</v>
      </c>
      <c r="I15" s="9">
        <v>105</v>
      </c>
      <c r="K15" s="2">
        <v>7</v>
      </c>
      <c r="L15" s="2">
        <f>VLOOKUP(R15,'[1]Listing garçons'!$A:$H,2,FALSE)</f>
        <v>161672</v>
      </c>
      <c r="M15" s="2" t="str">
        <f>VLOOKUP(R15,'[1]Listing garçons'!$A:$H,3,FALSE)</f>
        <v>GIULIO</v>
      </c>
      <c r="N15" s="2" t="str">
        <f>VLOOKUP(R15,'[1]Listing garçons'!$A:$H,4,FALSE)</f>
        <v>MIORI</v>
      </c>
      <c r="O15" s="2" t="str">
        <f>VLOOKUP(R15,'[1]Listing garçons'!$A:$H,5,FALSE)</f>
        <v>CAD1</v>
      </c>
      <c r="P15" s="2" t="str">
        <f>VLOOKUP(R15,'[1]Listing garçons'!$A:$H,6,FALSE)</f>
        <v>Alpa Schaerb. Woluwe</v>
      </c>
      <c r="Q15" s="2" t="str">
        <f>VLOOKUP(R15,'[1]Listing garçons'!$A:$H,7,FALSE)</f>
        <v>D2</v>
      </c>
      <c r="R15" s="3" t="s">
        <v>18</v>
      </c>
    </row>
    <row r="16" spans="1:19" ht="24.95" customHeight="1" x14ac:dyDescent="0.25">
      <c r="B16" s="14">
        <v>8</v>
      </c>
      <c r="C16" s="2">
        <f>VLOOKUP(I16,'[1]Listing garçons'!A:H,2,FALSE)</f>
        <v>523089</v>
      </c>
      <c r="D16" s="2" t="str">
        <f>VLOOKUP(I16,'[1]Listing garçons'!A:H,3,FALSE)</f>
        <v>LUTSENKO</v>
      </c>
      <c r="E16" s="2" t="str">
        <f>VLOOKUP(I16,'[1]Listing garçons'!A:H,4,FALSE)</f>
        <v>VITJA</v>
      </c>
      <c r="F16" s="2" t="str">
        <f>VLOOKUP(I16,'[1]Listing garçons'!A:H,5,FALSE)</f>
        <v>JUN1</v>
      </c>
      <c r="G16" s="2" t="str">
        <f>VLOOKUP(I16,'[1]Listing garçons'!A:H,6,FALSE)</f>
        <v>Smash Dolfijn</v>
      </c>
      <c r="H16" s="2" t="str">
        <f>VLOOKUP(I16,'[1]Listing garçons'!A:H,7,FALSE)</f>
        <v>B2</v>
      </c>
      <c r="I16" s="3">
        <v>108</v>
      </c>
      <c r="K16" s="2">
        <v>8</v>
      </c>
      <c r="L16" s="2">
        <f>VLOOKUP(R16,'[1]Listing garçons'!$A:$H,2,FALSE)</f>
        <v>162628</v>
      </c>
      <c r="M16" s="2" t="str">
        <f>VLOOKUP(R16,'[1]Listing garçons'!$A:$H,3,FALSE)</f>
        <v>JEREMY</v>
      </c>
      <c r="N16" s="2" t="str">
        <f>VLOOKUP(R16,'[1]Listing garçons'!$A:$H,4,FALSE)</f>
        <v>THOMAS</v>
      </c>
      <c r="O16" s="2" t="str">
        <f>VLOOKUP(R16,'[1]Listing garçons'!$A:$H,5,FALSE)</f>
        <v>JUN2</v>
      </c>
      <c r="P16" s="2" t="str">
        <f>VLOOKUP(R16,'[1]Listing garçons'!$A:$H,6,FALSE)</f>
        <v>Logis Auderghem</v>
      </c>
      <c r="Q16" s="2" t="str">
        <f>VLOOKUP(R16,'[1]Listing garçons'!$A:$H,7,FALSE)</f>
        <v>C0</v>
      </c>
      <c r="R16" s="3" t="s">
        <v>19</v>
      </c>
    </row>
    <row r="18" spans="2:18" ht="24.95" customHeight="1" x14ac:dyDescent="0.25">
      <c r="B18" s="17" t="s">
        <v>8</v>
      </c>
      <c r="C18" s="17"/>
      <c r="D18" s="17" t="s">
        <v>20</v>
      </c>
      <c r="E18" s="17"/>
      <c r="F18" s="17" t="s">
        <v>9</v>
      </c>
      <c r="G18" s="17"/>
      <c r="H18" s="17" t="s">
        <v>21</v>
      </c>
      <c r="I18" s="17"/>
      <c r="K18" s="17" t="s">
        <v>8</v>
      </c>
      <c r="L18" s="17"/>
      <c r="M18" s="17" t="s">
        <v>22</v>
      </c>
      <c r="N18" s="17"/>
      <c r="O18" s="17" t="s">
        <v>9</v>
      </c>
      <c r="P18" s="17"/>
      <c r="Q18" s="17" t="s">
        <v>23</v>
      </c>
      <c r="R18" s="17"/>
    </row>
    <row r="19" spans="2:18" ht="24.95" customHeight="1" x14ac:dyDescent="0.25">
      <c r="B19" s="2">
        <v>1</v>
      </c>
      <c r="C19" s="2">
        <f>VLOOKUP(I19,'[1]Listing garçons'!$A:$H,2,FALSE)</f>
        <v>529510</v>
      </c>
      <c r="D19" s="2" t="str">
        <f>VLOOKUP(I19,'[1]Listing garçons'!$A:$H,3,FALSE)</f>
        <v>CLOSSET</v>
      </c>
      <c r="E19" s="2" t="str">
        <f>VLOOKUP(I19,'[1]Listing garçons'!$A:$H,4,FALSE)</f>
        <v>MATT</v>
      </c>
      <c r="F19" s="2" t="str">
        <f>VLOOKUP(I19,'[1]Listing garçons'!$A:$H,5,FALSE)</f>
        <v>CAD1</v>
      </c>
      <c r="G19" s="2" t="str">
        <f>VLOOKUP(I19,'[1]Listing garçons'!$A:$H,6,FALSE)</f>
        <v>Diest</v>
      </c>
      <c r="H19" s="2" t="str">
        <f>VLOOKUP(I19,'[1]Listing garçons'!$A:$H,7,FALSE)</f>
        <v>B2</v>
      </c>
      <c r="I19" s="3" t="s">
        <v>24</v>
      </c>
      <c r="K19" s="14">
        <v>1</v>
      </c>
      <c r="L19" s="8">
        <f>VLOOKUP(R19,'[1]Listing garçons'!$A:$H,2,FALSE)</f>
        <v>158591</v>
      </c>
      <c r="M19" s="8" t="str">
        <f>VLOOKUP(R19,'[1]Listing garçons'!$A:$H,3,FALSE)</f>
        <v>CHOUAF</v>
      </c>
      <c r="N19" s="8" t="str">
        <f>VLOOKUP(R19,'[1]Listing garçons'!$A:$H,4,FALSE)</f>
        <v>LYES</v>
      </c>
      <c r="O19" s="8" t="str">
        <f>VLOOKUP(R19,'[1]Listing garçons'!$A:$H,5,FALSE)</f>
        <v>JUN2</v>
      </c>
      <c r="P19" s="8" t="str">
        <f>VLOOKUP(R19,'[1]Listing garçons'!$A:$H,6,FALSE)</f>
        <v>Logis Auderghem</v>
      </c>
      <c r="Q19" s="8" t="str">
        <f>VLOOKUP(R19,'[1]Listing garçons'!$A:$H,7,FALSE)</f>
        <v>B2</v>
      </c>
      <c r="R19" s="9" t="s">
        <v>25</v>
      </c>
    </row>
    <row r="20" spans="2:18" ht="24.95" customHeight="1" x14ac:dyDescent="0.25">
      <c r="B20" s="2">
        <v>2</v>
      </c>
      <c r="C20" s="2">
        <f>VLOOKUP(I20,'[1]Listing garçons'!$A:$H,2,FALSE)</f>
        <v>138314</v>
      </c>
      <c r="D20" s="2" t="str">
        <f>VLOOKUP(I20,'[1]Listing garçons'!$A:$H,3,FALSE)</f>
        <v>WAUTHOZ</v>
      </c>
      <c r="E20" s="2" t="str">
        <f>VLOOKUP(I20,'[1]Listing garçons'!$A:$H,4,FALSE)</f>
        <v>MAXIME</v>
      </c>
      <c r="F20" s="2" t="str">
        <f>VLOOKUP(I20,'[1]Listing garçons'!$A:$H,5,FALSE)</f>
        <v>J19-2</v>
      </c>
      <c r="G20" s="2" t="str">
        <f>VLOOKUP(I20,'[1]Listing garçons'!$A:$H,6,FALSE)</f>
        <v>Braine l'Alleud</v>
      </c>
      <c r="H20" s="2" t="str">
        <f>VLOOKUP(I20,'[1]Listing garçons'!$A:$H,7,FALSE)</f>
        <v>B2</v>
      </c>
      <c r="I20" s="3" t="s">
        <v>26</v>
      </c>
      <c r="K20" s="14">
        <v>2</v>
      </c>
      <c r="L20" s="2">
        <f>VLOOKUP(R20,'[1]Listing garçons'!$A:$H,2,FALSE)</f>
        <v>523479</v>
      </c>
      <c r="M20" s="2" t="str">
        <f>VLOOKUP(R20,'[1]Listing garçons'!$A:$H,3,FALSE)</f>
        <v>ELING</v>
      </c>
      <c r="N20" s="2" t="str">
        <f>VLOOKUP(R20,'[1]Listing garçons'!$A:$H,4,FALSE)</f>
        <v>JAMIE</v>
      </c>
      <c r="O20" s="2" t="str">
        <f>VLOOKUP(R20,'[1]Listing garçons'!$A:$H,5,FALSE)</f>
        <v>CAD2</v>
      </c>
      <c r="P20" s="2" t="str">
        <f>VLOOKUP(R20,'[1]Listing garçons'!$A:$H,6,FALSE)</f>
        <v>Hoeselt</v>
      </c>
      <c r="Q20" s="2" t="str">
        <f>VLOOKUP(R20,'[1]Listing garçons'!$A:$H,7,FALSE)</f>
        <v>B2</v>
      </c>
      <c r="R20" s="3" t="s">
        <v>27</v>
      </c>
    </row>
    <row r="21" spans="2:18" ht="24.95" customHeight="1" x14ac:dyDescent="0.25">
      <c r="B21" s="2">
        <v>3</v>
      </c>
      <c r="C21" s="2">
        <f>VLOOKUP(I21,'[1]Listing garçons'!$A:$H,2,FALSE)</f>
        <v>158880</v>
      </c>
      <c r="D21" s="2" t="str">
        <f>VLOOKUP(I21,'[1]Listing garçons'!$A:$H,3,FALSE)</f>
        <v>JASINSKI</v>
      </c>
      <c r="E21" s="2" t="str">
        <f>VLOOKUP(I21,'[1]Listing garçons'!$A:$H,4,FALSE)</f>
        <v>MANOE</v>
      </c>
      <c r="F21" s="2" t="str">
        <f>VLOOKUP(I21,'[1]Listing garçons'!$A:$H,5,FALSE)</f>
        <v>CAD2</v>
      </c>
      <c r="G21" s="2" t="str">
        <f>VLOOKUP(I21,'[1]Listing garçons'!$A:$H,6,FALSE)</f>
        <v>R.R. Basecles</v>
      </c>
      <c r="H21" s="2" t="str">
        <f>VLOOKUP(I21,'[1]Listing garçons'!$A:$H,7,FALSE)</f>
        <v>B4</v>
      </c>
      <c r="I21" s="3" t="s">
        <v>28</v>
      </c>
      <c r="K21" s="14">
        <v>3</v>
      </c>
      <c r="L21" s="2">
        <f>VLOOKUP(R21,'[1]Listing garçons'!$A:$H,2,FALSE)</f>
        <v>156616</v>
      </c>
      <c r="M21" s="2" t="str">
        <f>VLOOKUP(R21,'[1]Listing garçons'!$A:$H,3,FALSE)</f>
        <v>COLOT</v>
      </c>
      <c r="N21" s="2" t="str">
        <f>VLOOKUP(R21,'[1]Listing garçons'!$A:$H,4,FALSE)</f>
        <v>THEO</v>
      </c>
      <c r="O21" s="2" t="str">
        <f>VLOOKUP(R21,'[1]Listing garçons'!$A:$H,5,FALSE)</f>
        <v>JUN2</v>
      </c>
      <c r="P21" s="2" t="str">
        <f>VLOOKUP(R21,'[1]Listing garçons'!$A:$H,6,FALSE)</f>
        <v>R.R. Basecles</v>
      </c>
      <c r="Q21" s="2" t="str">
        <f>VLOOKUP(R21,'[1]Listing garçons'!$A:$H,7,FALSE)</f>
        <v>B4</v>
      </c>
      <c r="R21" s="3" t="s">
        <v>29</v>
      </c>
    </row>
    <row r="22" spans="2:18" ht="24.95" customHeight="1" x14ac:dyDescent="0.25">
      <c r="B22" s="2">
        <v>4</v>
      </c>
      <c r="C22" s="2">
        <f>VLOOKUP(I22,'[1]Listing garçons'!$A:$H,2,FALSE)</f>
        <v>154593</v>
      </c>
      <c r="D22" s="2" t="str">
        <f>VLOOKUP(I22,'[1]Listing garçons'!$A:$H,3,FALSE)</f>
        <v>GENART</v>
      </c>
      <c r="E22" s="2" t="str">
        <f>VLOOKUP(I22,'[1]Listing garçons'!$A:$H,4,FALSE)</f>
        <v>NOAH</v>
      </c>
      <c r="F22" s="2" t="str">
        <f>VLOOKUP(I22,'[1]Listing garçons'!$A:$H,5,FALSE)</f>
        <v>CAD2</v>
      </c>
      <c r="G22" s="2" t="str">
        <f>VLOOKUP(I22,'[1]Listing garçons'!$A:$H,6,FALSE)</f>
        <v>E.B.S.</v>
      </c>
      <c r="H22" s="2" t="str">
        <f>VLOOKUP(I22,'[1]Listing garçons'!$A:$H,7,FALSE)</f>
        <v>B4</v>
      </c>
      <c r="I22" s="3" t="s">
        <v>30</v>
      </c>
      <c r="K22" s="14">
        <v>4</v>
      </c>
      <c r="L22" s="2">
        <f>VLOOKUP(R22,'[1]Listing garçons'!$A:$H,2,FALSE)</f>
        <v>149095</v>
      </c>
      <c r="M22" s="2" t="str">
        <f>VLOOKUP(R22,'[1]Listing garçons'!$A:$H,3,FALSE)</f>
        <v>MAKA</v>
      </c>
      <c r="N22" s="2" t="str">
        <f>VLOOKUP(R22,'[1]Listing garçons'!$A:$H,4,FALSE)</f>
        <v>MAXENCE</v>
      </c>
      <c r="O22" s="2" t="str">
        <f>VLOOKUP(R22,'[1]Listing garçons'!$A:$H,5,FALSE)</f>
        <v>JUN2</v>
      </c>
      <c r="P22" s="2" t="str">
        <f>VLOOKUP(R22,'[1]Listing garçons'!$A:$H,6,FALSE)</f>
        <v>La Cipale</v>
      </c>
      <c r="Q22" s="2" t="str">
        <f>VLOOKUP(R22,'[1]Listing garçons'!$A:$H,7,FALSE)</f>
        <v>B4</v>
      </c>
      <c r="R22" s="3" t="s">
        <v>31</v>
      </c>
    </row>
    <row r="23" spans="2:18" ht="24.95" customHeight="1" x14ac:dyDescent="0.25">
      <c r="B23" s="2">
        <v>5</v>
      </c>
      <c r="C23" s="2">
        <f>VLOOKUP(I23,'[1]Listing garçons'!$A:$H,2,FALSE)</f>
        <v>161469</v>
      </c>
      <c r="D23" s="2" t="str">
        <f>VLOOKUP(I23,'[1]Listing garçons'!$A:$H,3,FALSE)</f>
        <v>FRANSQUET</v>
      </c>
      <c r="E23" s="2" t="str">
        <f>VLOOKUP(I23,'[1]Listing garçons'!$A:$H,4,FALSE)</f>
        <v>SAM</v>
      </c>
      <c r="F23" s="2" t="str">
        <f>VLOOKUP(I23,'[1]Listing garçons'!$A:$H,5,FALSE)</f>
        <v>CAD1</v>
      </c>
      <c r="G23" s="2" t="str">
        <f>VLOOKUP(I23,'[1]Listing garçons'!$A:$H,6,FALSE)</f>
        <v>Malonne</v>
      </c>
      <c r="H23" s="2" t="str">
        <f>VLOOKUP(I23,'[1]Listing garçons'!$A:$H,7,FALSE)</f>
        <v>B4</v>
      </c>
      <c r="I23" s="3" t="s">
        <v>32</v>
      </c>
      <c r="K23" s="14">
        <v>5</v>
      </c>
      <c r="L23" s="6">
        <f>VLOOKUP(R23,'[1]Listing garçons'!$A:$H,2,FALSE)</f>
        <v>158635</v>
      </c>
      <c r="M23" s="6" t="str">
        <f>VLOOKUP(R23,'[1]Listing garçons'!$A:$H,3,FALSE)</f>
        <v>PIETTE</v>
      </c>
      <c r="N23" s="6" t="str">
        <f>VLOOKUP(R23,'[1]Listing garçons'!$A:$H,4,FALSE)</f>
        <v>NOAN</v>
      </c>
      <c r="O23" s="6" t="str">
        <f>VLOOKUP(R23,'[1]Listing garçons'!$A:$H,5,FALSE)</f>
        <v>MIN2</v>
      </c>
      <c r="P23" s="6" t="str">
        <f>VLOOKUP(R23,'[1]Listing garçons'!$A:$H,6,FALSE)</f>
        <v>Vedrinamur</v>
      </c>
      <c r="Q23" s="6" t="str">
        <f>VLOOKUP(R23,'[1]Listing garçons'!$A:$H,7,FALSE)</f>
        <v>B6</v>
      </c>
      <c r="R23" s="7" t="s">
        <v>39</v>
      </c>
    </row>
    <row r="24" spans="2:18" ht="24.95" customHeight="1" x14ac:dyDescent="0.25">
      <c r="B24" s="2">
        <v>6</v>
      </c>
      <c r="C24" s="2">
        <f>VLOOKUP(I24,'[1]Listing garçons'!$A:$H,2,FALSE)</f>
        <v>149120</v>
      </c>
      <c r="D24" s="2" t="str">
        <f>VLOOKUP(I24,'[1]Listing garçons'!$A:$H,3,FALSE)</f>
        <v>MOLLET</v>
      </c>
      <c r="E24" s="2" t="str">
        <f>VLOOKUP(I24,'[1]Listing garçons'!$A:$H,4,FALSE)</f>
        <v>THEO</v>
      </c>
      <c r="F24" s="2" t="str">
        <f>VLOOKUP(I24,'[1]Listing garçons'!$A:$H,5,FALSE)</f>
        <v>JUN2</v>
      </c>
      <c r="G24" s="2" t="str">
        <f>VLOOKUP(I24,'[1]Listing garçons'!$A:$H,6,FALSE)</f>
        <v>La Villette</v>
      </c>
      <c r="H24" s="2" t="str">
        <f>VLOOKUP(I24,'[1]Listing garçons'!$A:$H,7,FALSE)</f>
        <v>B4</v>
      </c>
      <c r="I24" s="3" t="s">
        <v>34</v>
      </c>
      <c r="K24" s="14">
        <v>6</v>
      </c>
      <c r="L24" s="2">
        <f>VLOOKUP(R24,'[1]Listing garçons'!$A:$H,2,FALSE)</f>
        <v>158500</v>
      </c>
      <c r="M24" s="2" t="str">
        <f>VLOOKUP(R24,'[1]Listing garçons'!$A:$H,3,FALSE)</f>
        <v>MOTTE</v>
      </c>
      <c r="N24" s="2" t="str">
        <f>VLOOKUP(R24,'[1]Listing garçons'!$A:$H,4,FALSE)</f>
        <v>LEOPOLD</v>
      </c>
      <c r="O24" s="2" t="str">
        <f>VLOOKUP(R24,'[1]Listing garçons'!$A:$H,5,FALSE)</f>
        <v>JUN3</v>
      </c>
      <c r="P24" s="2" t="str">
        <f>VLOOKUP(R24,'[1]Listing garçons'!$A:$H,6,FALSE)</f>
        <v>Limal Wavre</v>
      </c>
      <c r="Q24" s="2" t="str">
        <f>VLOOKUP(R24,'[1]Listing garçons'!$A:$H,7,FALSE)</f>
        <v>B6</v>
      </c>
      <c r="R24" s="3" t="s">
        <v>35</v>
      </c>
    </row>
    <row r="25" spans="2:18" ht="24.95" customHeight="1" x14ac:dyDescent="0.25">
      <c r="B25" s="2">
        <v>7</v>
      </c>
      <c r="C25" s="2">
        <f>VLOOKUP(I25,'[1]Listing garçons'!$A:$H,2,FALSE)</f>
        <v>148005</v>
      </c>
      <c r="D25" s="2" t="str">
        <f>VLOOKUP(I25,'[1]Listing garçons'!$A:$H,3,FALSE)</f>
        <v>GAONE</v>
      </c>
      <c r="E25" s="2" t="str">
        <f>VLOOKUP(I25,'[1]Listing garçons'!$A:$H,4,FALSE)</f>
        <v>MATHIAS</v>
      </c>
      <c r="F25" s="2" t="str">
        <f>VLOOKUP(I25,'[1]Listing garçons'!$A:$H,5,FALSE)</f>
        <v>JUN3</v>
      </c>
      <c r="G25" s="2" t="str">
        <f>VLOOKUP(I25,'[1]Listing garçons'!$A:$H,6,FALSE)</f>
        <v>Vedrinamur</v>
      </c>
      <c r="H25" s="2" t="str">
        <f>VLOOKUP(I25,'[1]Listing garçons'!$A:$H,7,FALSE)</f>
        <v>B6</v>
      </c>
      <c r="I25" s="3" t="s">
        <v>36</v>
      </c>
      <c r="K25" s="14">
        <v>7</v>
      </c>
      <c r="L25" s="2">
        <f>VLOOKUP(R25,'[1]Listing garçons'!$A:$H,2,FALSE)</f>
        <v>519428</v>
      </c>
      <c r="M25" s="2" t="str">
        <f>VLOOKUP(R25,'[1]Listing garçons'!$A:$H,3,FALSE)</f>
        <v>VERTOMMEN</v>
      </c>
      <c r="N25" s="2" t="str">
        <f>VLOOKUP(R25,'[1]Listing garçons'!$A:$H,4,FALSE)</f>
        <v>THOMAS</v>
      </c>
      <c r="O25" s="2" t="str">
        <f>VLOOKUP(R25,'[1]Listing garçons'!$A:$H,5,FALSE)</f>
        <v>CAD2</v>
      </c>
      <c r="P25" s="2" t="str">
        <f>VLOOKUP(R25,'[1]Listing garçons'!$A:$H,6,FALSE)</f>
        <v>Schulen</v>
      </c>
      <c r="Q25" s="2" t="str">
        <f>VLOOKUP(R25,'[1]Listing garçons'!$A:$H,7,FALSE)</f>
        <v>B6</v>
      </c>
      <c r="R25" s="3" t="s">
        <v>37</v>
      </c>
    </row>
    <row r="26" spans="2:18" ht="24.95" customHeight="1" x14ac:dyDescent="0.25">
      <c r="B26" s="2">
        <v>8</v>
      </c>
      <c r="C26" s="2">
        <f>VLOOKUP(I26,'[1]Listing garçons'!$A:$H,2,FALSE)</f>
        <v>159436</v>
      </c>
      <c r="D26" s="2" t="str">
        <f>VLOOKUP(I26,'[1]Listing garçons'!$A:$H,3,FALSE)</f>
        <v>LELEUX</v>
      </c>
      <c r="E26" s="2" t="str">
        <f>VLOOKUP(I26,'[1]Listing garçons'!$A:$H,4,FALSE)</f>
        <v>ANTOINE</v>
      </c>
      <c r="F26" s="2" t="str">
        <f>VLOOKUP(I26,'[1]Listing garçons'!$A:$H,5,FALSE)</f>
        <v>MIN2</v>
      </c>
      <c r="G26" s="2" t="str">
        <f>VLOOKUP(I26,'[1]Listing garçons'!$A:$H,6,FALSE)</f>
        <v>Astrid</v>
      </c>
      <c r="H26" s="2" t="str">
        <f>VLOOKUP(I26,'[1]Listing garçons'!$A:$H,7,FALSE)</f>
        <v>B6</v>
      </c>
      <c r="I26" s="3" t="s">
        <v>38</v>
      </c>
      <c r="K26" s="14">
        <v>8</v>
      </c>
      <c r="L26" s="8">
        <f>VLOOKUP(R26,'[1]Listing garçons'!$A:$H,2,FALSE)</f>
        <v>152673</v>
      </c>
      <c r="M26" s="8" t="str">
        <f>VLOOKUP(R26,'[1]Listing garçons'!$A:$H,3,FALSE)</f>
        <v>GERMAIN</v>
      </c>
      <c r="N26" s="8" t="str">
        <f>VLOOKUP(R26,'[1]Listing garçons'!$A:$H,4,FALSE)</f>
        <v>ARTHUR</v>
      </c>
      <c r="O26" s="8" t="str">
        <f>VLOOKUP(R26,'[1]Listing garçons'!$A:$H,5,FALSE)</f>
        <v>JUN3</v>
      </c>
      <c r="P26" s="8" t="str">
        <f>VLOOKUP(R26,'[1]Listing garçons'!$A:$H,6,FALSE)</f>
        <v>Logis Auderghem</v>
      </c>
      <c r="Q26" s="8" t="str">
        <f>VLOOKUP(R26,'[1]Listing garçons'!$A:$H,7,FALSE)</f>
        <v>B4</v>
      </c>
      <c r="R26" s="9" t="s">
        <v>33</v>
      </c>
    </row>
    <row r="28" spans="2:18" ht="24.95" customHeight="1" x14ac:dyDescent="0.25">
      <c r="B28" s="17" t="s">
        <v>8</v>
      </c>
      <c r="C28" s="17"/>
      <c r="D28" s="17" t="s">
        <v>40</v>
      </c>
      <c r="E28" s="17"/>
      <c r="F28" s="17" t="s">
        <v>9</v>
      </c>
      <c r="G28" s="17"/>
      <c r="H28" s="17" t="s">
        <v>41</v>
      </c>
      <c r="I28" s="17"/>
      <c r="K28" s="17" t="s">
        <v>8</v>
      </c>
      <c r="L28" s="17"/>
      <c r="M28" s="17" t="s">
        <v>42</v>
      </c>
      <c r="N28" s="17"/>
      <c r="O28" s="17" t="s">
        <v>9</v>
      </c>
      <c r="P28" s="17"/>
      <c r="Q28" s="17" t="s">
        <v>41</v>
      </c>
      <c r="R28" s="17"/>
    </row>
    <row r="29" spans="2:18" ht="24.95" customHeight="1" x14ac:dyDescent="0.25">
      <c r="B29" s="2">
        <v>1</v>
      </c>
      <c r="C29" s="2">
        <f>VLOOKUP(I29,'[1]Listing garçons'!$A:$H,2,FALSE)</f>
        <v>523102</v>
      </c>
      <c r="D29" s="2" t="str">
        <f>VLOOKUP(I29,'[1]Listing garçons'!$A:$H,3,FALSE)</f>
        <v>ZHANG</v>
      </c>
      <c r="E29" s="2" t="str">
        <f>VLOOKUP(I29,'[1]Listing garçons'!$A:$H,4,FALSE)</f>
        <v>ZIQIAN BRYAN</v>
      </c>
      <c r="F29" s="2" t="str">
        <f>VLOOKUP(I29,'[1]Listing garçons'!$A:$H,5,FALSE)</f>
        <v>MIN2</v>
      </c>
      <c r="G29" s="2" t="str">
        <f>VLOOKUP(I29,'[1]Listing garçons'!$A:$H,6,FALSE)</f>
        <v>Merelbeke</v>
      </c>
      <c r="H29" s="2" t="str">
        <f>VLOOKUP(I29,'[1]Listing garçons'!$A:$H,7,FALSE)</f>
        <v>B6</v>
      </c>
      <c r="I29" s="3" t="s">
        <v>43</v>
      </c>
      <c r="K29" s="2">
        <v>1</v>
      </c>
      <c r="L29" s="2">
        <f>VLOOKUP(R29,'[1]Listing garçons'!$A:$H,2,FALSE)</f>
        <v>158038</v>
      </c>
      <c r="M29" s="2" t="str">
        <f>VLOOKUP(R29,'[1]Listing garçons'!$A:$H,3,FALSE)</f>
        <v>PIRE</v>
      </c>
      <c r="N29" s="2" t="str">
        <f>VLOOKUP(R29,'[1]Listing garçons'!$A:$H,4,FALSE)</f>
        <v>ALEXANDRE</v>
      </c>
      <c r="O29" s="2" t="str">
        <f>VLOOKUP(R29,'[1]Listing garçons'!$A:$H,5,FALSE)</f>
        <v>MIN2</v>
      </c>
      <c r="P29" s="2" t="str">
        <f>VLOOKUP(R29,'[1]Listing garçons'!$A:$H,6,FALSE)</f>
        <v>Andenne</v>
      </c>
      <c r="Q29" s="2" t="str">
        <f>VLOOKUP(R29,'[1]Listing garçons'!$A:$H,7,FALSE)</f>
        <v>B6</v>
      </c>
      <c r="R29" s="3" t="s">
        <v>44</v>
      </c>
    </row>
    <row r="30" spans="2:18" ht="24.95" customHeight="1" x14ac:dyDescent="0.25">
      <c r="B30" s="2">
        <v>2</v>
      </c>
      <c r="C30" s="2">
        <f>VLOOKUP(I30,'[1]Listing garçons'!$A:$H,2,FALSE)</f>
        <v>154109</v>
      </c>
      <c r="D30" s="2" t="str">
        <f>VLOOKUP(I30,'[1]Listing garçons'!$A:$H,3,FALSE)</f>
        <v>TOUSSAINT</v>
      </c>
      <c r="E30" s="2" t="str">
        <f>VLOOKUP(I30,'[1]Listing garçons'!$A:$H,4,FALSE)</f>
        <v>MATHIEU</v>
      </c>
      <c r="F30" s="2" t="str">
        <f>VLOOKUP(I30,'[1]Listing garçons'!$A:$H,5,FALSE)</f>
        <v>JUN3</v>
      </c>
      <c r="G30" s="2" t="str">
        <f>VLOOKUP(I30,'[1]Listing garçons'!$A:$H,6,FALSE)</f>
        <v>Logis Auderghem</v>
      </c>
      <c r="H30" s="2" t="str">
        <f>VLOOKUP(I30,'[1]Listing garçons'!$A:$H,7,FALSE)</f>
        <v>C0</v>
      </c>
      <c r="I30" s="3" t="s">
        <v>45</v>
      </c>
      <c r="K30" s="2">
        <v>2</v>
      </c>
      <c r="L30" s="2">
        <f>VLOOKUP(R30,'[1]Listing garçons'!$A:$H,2,FALSE)</f>
        <v>163553</v>
      </c>
      <c r="M30" s="2" t="str">
        <f>VLOOKUP(R30,'[1]Listing garçons'!$A:$H,3,FALSE)</f>
        <v>RENKIN</v>
      </c>
      <c r="N30" s="2" t="str">
        <f>VLOOKUP(R30,'[1]Listing garçons'!$A:$H,4,FALSE)</f>
        <v>GAUTHIER</v>
      </c>
      <c r="O30" s="2" t="str">
        <f>VLOOKUP(R30,'[1]Listing garçons'!$A:$H,5,FALSE)</f>
        <v>JUN1</v>
      </c>
      <c r="P30" s="2" t="str">
        <f>VLOOKUP(R30,'[1]Listing garçons'!$A:$H,6,FALSE)</f>
        <v>Ans</v>
      </c>
      <c r="Q30" s="2" t="str">
        <f>VLOOKUP(R30,'[1]Listing garçons'!$A:$H,7,FALSE)</f>
        <v>B6</v>
      </c>
      <c r="R30" s="3" t="s">
        <v>46</v>
      </c>
    </row>
    <row r="31" spans="2:18" ht="24.95" customHeight="1" x14ac:dyDescent="0.25">
      <c r="B31" s="2">
        <v>3</v>
      </c>
      <c r="C31" s="2">
        <f>VLOOKUP(I31,'[1]Listing garçons'!$A:$H,2,FALSE)</f>
        <v>155921</v>
      </c>
      <c r="D31" s="2" t="str">
        <f>VLOOKUP(I31,'[1]Listing garçons'!$A:$H,3,FALSE)</f>
        <v>DELANNOY</v>
      </c>
      <c r="E31" s="2" t="str">
        <f>VLOOKUP(I31,'[1]Listing garçons'!$A:$H,4,FALSE)</f>
        <v>NATHAN</v>
      </c>
      <c r="F31" s="2" t="str">
        <f>VLOOKUP(I31,'[1]Listing garçons'!$A:$H,5,FALSE)</f>
        <v>CAD2</v>
      </c>
      <c r="G31" s="2" t="str">
        <f>VLOOKUP(I31,'[1]Listing garçons'!$A:$H,6,FALSE)</f>
        <v>Malonne</v>
      </c>
      <c r="H31" s="2" t="str">
        <f>VLOOKUP(I31,'[1]Listing garçons'!$A:$H,7,FALSE)</f>
        <v>C0</v>
      </c>
      <c r="I31" s="3" t="s">
        <v>47</v>
      </c>
      <c r="K31" s="2">
        <v>3</v>
      </c>
      <c r="L31" s="2">
        <f>VLOOKUP(R31,'[1]Listing garçons'!$A:$H,2,FALSE)</f>
        <v>155916</v>
      </c>
      <c r="M31" s="2" t="str">
        <f>VLOOKUP(R31,'[1]Listing garçons'!$A:$H,3,FALSE)</f>
        <v>LAHAUT</v>
      </c>
      <c r="N31" s="2" t="str">
        <f>VLOOKUP(R31,'[1]Listing garçons'!$A:$H,4,FALSE)</f>
        <v>THOMAS</v>
      </c>
      <c r="O31" s="2" t="str">
        <f>VLOOKUP(R31,'[1]Listing garçons'!$A:$H,5,FALSE)</f>
        <v>JUN1</v>
      </c>
      <c r="P31" s="2" t="str">
        <f>VLOOKUP(R31,'[1]Listing garçons'!$A:$H,6,FALSE)</f>
        <v>Malonne</v>
      </c>
      <c r="Q31" s="2" t="str">
        <f>VLOOKUP(R31,'[1]Listing garçons'!$A:$H,7,FALSE)</f>
        <v>C0</v>
      </c>
      <c r="R31" s="3" t="s">
        <v>48</v>
      </c>
    </row>
    <row r="32" spans="2:18" ht="24.95" customHeight="1" x14ac:dyDescent="0.25">
      <c r="B32" s="2">
        <v>4</v>
      </c>
      <c r="C32" s="2">
        <f>VLOOKUP(I32,'[1]Listing garçons'!$A:$H,2,FALSE)</f>
        <v>157487</v>
      </c>
      <c r="D32" s="2" t="str">
        <f>VLOOKUP(I32,'[1]Listing garçons'!$A:$H,3,FALSE)</f>
        <v>VOLVERT</v>
      </c>
      <c r="E32" s="2" t="str">
        <f>VLOOKUP(I32,'[1]Listing garçons'!$A:$H,4,FALSE)</f>
        <v>NOA</v>
      </c>
      <c r="F32" s="2" t="str">
        <f>VLOOKUP(I32,'[1]Listing garçons'!$A:$H,5,FALSE)</f>
        <v>CAD1</v>
      </c>
      <c r="G32" s="2" t="str">
        <f>VLOOKUP(I32,'[1]Listing garçons'!$A:$H,6,FALSE)</f>
        <v>Aye</v>
      </c>
      <c r="H32" s="2" t="str">
        <f>VLOOKUP(I32,'[1]Listing garçons'!$A:$H,7,FALSE)</f>
        <v>C0</v>
      </c>
      <c r="I32" s="3" t="s">
        <v>49</v>
      </c>
      <c r="K32" s="2">
        <v>4</v>
      </c>
      <c r="L32" s="2">
        <f>VLOOKUP(R32,'[1]Listing garçons'!$A:$H,2,FALSE)</f>
        <v>158241</v>
      </c>
      <c r="M32" s="2" t="str">
        <f>VLOOKUP(R32,'[1]Listing garçons'!$A:$H,3,FALSE)</f>
        <v>STAELEN</v>
      </c>
      <c r="N32" s="2" t="str">
        <f>VLOOKUP(R32,'[1]Listing garçons'!$A:$H,4,FALSE)</f>
        <v>TIMOTHY</v>
      </c>
      <c r="O32" s="2" t="str">
        <f>VLOOKUP(R32,'[1]Listing garçons'!$A:$H,5,FALSE)</f>
        <v>CAD2</v>
      </c>
      <c r="P32" s="2" t="str">
        <f>VLOOKUP(R32,'[1]Listing garçons'!$A:$H,6,FALSE)</f>
        <v>Excelsior</v>
      </c>
      <c r="Q32" s="2" t="str">
        <f>VLOOKUP(R32,'[1]Listing garçons'!$A:$H,7,FALSE)</f>
        <v>C0</v>
      </c>
      <c r="R32" s="3" t="s">
        <v>50</v>
      </c>
    </row>
    <row r="33" spans="1:18" ht="24.95" customHeight="1" x14ac:dyDescent="0.25">
      <c r="B33" s="2">
        <v>5</v>
      </c>
      <c r="C33" s="2">
        <f>VLOOKUP(I33,'[1]Listing garçons'!$A:$H,2,FALSE)</f>
        <v>156096</v>
      </c>
      <c r="D33" s="2" t="str">
        <f>VLOOKUP(I33,'[1]Listing garçons'!$A:$H,3,FALSE)</f>
        <v>LIBERT</v>
      </c>
      <c r="E33" s="2" t="str">
        <f>VLOOKUP(I33,'[1]Listing garçons'!$A:$H,4,FALSE)</f>
        <v>MATHIS</v>
      </c>
      <c r="F33" s="2" t="str">
        <f>VLOOKUP(I33,'[1]Listing garçons'!$A:$H,5,FALSE)</f>
        <v>CAD1</v>
      </c>
      <c r="G33" s="2" t="str">
        <f>VLOOKUP(I33,'[1]Listing garçons'!$A:$H,6,FALSE)</f>
        <v>Astrid</v>
      </c>
      <c r="H33" s="2" t="str">
        <f>VLOOKUP(I33,'[1]Listing garçons'!$A:$H,7,FALSE)</f>
        <v>C0</v>
      </c>
      <c r="I33" s="3" t="s">
        <v>51</v>
      </c>
      <c r="K33" s="2">
        <v>5</v>
      </c>
      <c r="L33" s="2">
        <f>VLOOKUP(R33,'[1]Listing garçons'!$A:$H,2,FALSE)</f>
        <v>156710</v>
      </c>
      <c r="M33" s="2" t="str">
        <f>VLOOKUP(R33,'[1]Listing garçons'!$A:$H,3,FALSE)</f>
        <v>QUERIAT</v>
      </c>
      <c r="N33" s="2" t="str">
        <f>VLOOKUP(R33,'[1]Listing garçons'!$A:$H,4,FALSE)</f>
        <v>LORIS</v>
      </c>
      <c r="O33" s="2" t="str">
        <f>VLOOKUP(R33,'[1]Listing garçons'!$A:$H,5,FALSE)</f>
        <v>CAD2</v>
      </c>
      <c r="P33" s="2" t="str">
        <f>VLOOKUP(R33,'[1]Listing garçons'!$A:$H,6,FALSE)</f>
        <v>Thuin</v>
      </c>
      <c r="Q33" s="2" t="str">
        <f>VLOOKUP(R33,'[1]Listing garçons'!$A:$H,7,FALSE)</f>
        <v>C2</v>
      </c>
      <c r="R33" s="3" t="s">
        <v>52</v>
      </c>
    </row>
    <row r="34" spans="1:18" ht="24.95" customHeight="1" x14ac:dyDescent="0.25">
      <c r="B34" s="2">
        <v>6</v>
      </c>
      <c r="C34" s="2">
        <f>VLOOKUP(I34,'[1]Listing garçons'!$A:$H,2,FALSE)</f>
        <v>166640</v>
      </c>
      <c r="D34" s="2" t="str">
        <f>VLOOKUP(I34,'[1]Listing garçons'!$A:$H,3,FALSE)</f>
        <v>HERMANNS</v>
      </c>
      <c r="E34" s="2" t="str">
        <f>VLOOKUP(I34,'[1]Listing garçons'!$A:$H,4,FALSE)</f>
        <v>TIAGO</v>
      </c>
      <c r="F34" s="2" t="str">
        <f>VLOOKUP(I34,'[1]Listing garçons'!$A:$H,5,FALSE)</f>
        <v>MIN2</v>
      </c>
      <c r="G34" s="2" t="str">
        <f>VLOOKUP(I34,'[1]Listing garçons'!$A:$H,6,FALSE)</f>
        <v>Minerois</v>
      </c>
      <c r="H34" s="2" t="str">
        <f>VLOOKUP(I34,'[1]Listing garçons'!$A:$H,7,FALSE)</f>
        <v>C2</v>
      </c>
      <c r="I34" s="3" t="s">
        <v>53</v>
      </c>
      <c r="K34" s="2">
        <v>6</v>
      </c>
      <c r="L34" s="2">
        <f>VLOOKUP(R34,'[1]Listing garçons'!$A:$H,2,FALSE)</f>
        <v>160794</v>
      </c>
      <c r="M34" s="2" t="str">
        <f>VLOOKUP(R34,'[1]Listing garçons'!$A:$H,3,FALSE)</f>
        <v>BAROUX</v>
      </c>
      <c r="N34" s="2" t="str">
        <f>VLOOKUP(R34,'[1]Listing garçons'!$A:$H,4,FALSE)</f>
        <v>NOLAN</v>
      </c>
      <c r="O34" s="2" t="str">
        <f>VLOOKUP(R34,'[1]Listing garçons'!$A:$H,5,FALSE)</f>
        <v>MIN2</v>
      </c>
      <c r="P34" s="2" t="str">
        <f>VLOOKUP(R34,'[1]Listing garçons'!$A:$H,6,FALSE)</f>
        <v>Palette De Blicquy</v>
      </c>
      <c r="Q34" s="2" t="str">
        <f>VLOOKUP(R34,'[1]Listing garçons'!$A:$H,7,FALSE)</f>
        <v>C2</v>
      </c>
      <c r="R34" s="3" t="s">
        <v>54</v>
      </c>
    </row>
    <row r="35" spans="1:18" ht="24.95" customHeight="1" x14ac:dyDescent="0.25">
      <c r="B35" s="2">
        <v>7</v>
      </c>
      <c r="C35" s="6">
        <f>VLOOKUP(I35,'[1]Listing garçons'!$A:$H,2,FALSE)</f>
        <v>162062</v>
      </c>
      <c r="D35" s="6" t="str">
        <f>VLOOKUP(I35,'[1]Listing garçons'!$A:$H,3,FALSE)</f>
        <v>VANDENBULCKE</v>
      </c>
      <c r="E35" s="6" t="str">
        <f>VLOOKUP(I35,'[1]Listing garçons'!$A:$H,4,FALSE)</f>
        <v>SAM</v>
      </c>
      <c r="F35" s="6" t="str">
        <f>VLOOKUP(I35,'[1]Listing garçons'!$A:$H,5,FALSE)</f>
        <v>MIN1</v>
      </c>
      <c r="G35" s="6" t="str">
        <f>VLOOKUP(I35,'[1]Listing garçons'!$A:$H,6,FALSE)</f>
        <v>R.R. Basecles</v>
      </c>
      <c r="H35" s="6" t="str">
        <f>VLOOKUP(I35,'[1]Listing garçons'!$A:$H,7,FALSE)</f>
        <v>C4</v>
      </c>
      <c r="I35" s="7" t="s">
        <v>57</v>
      </c>
      <c r="K35" s="2">
        <v>7</v>
      </c>
      <c r="L35" s="2">
        <f>VLOOKUP(R35,'[1]Listing garçons'!$A:$H,2,FALSE)</f>
        <v>158190</v>
      </c>
      <c r="M35" s="2" t="str">
        <f>VLOOKUP(R35,'[1]Listing garçons'!$A:$H,3,FALSE)</f>
        <v>MAHY</v>
      </c>
      <c r="N35" s="2" t="str">
        <f>VLOOKUP(R35,'[1]Listing garçons'!$A:$H,4,FALSE)</f>
        <v>SOAN</v>
      </c>
      <c r="O35" s="2" t="str">
        <f>VLOOKUP(R35,'[1]Listing garçons'!$A:$H,5,FALSE)</f>
        <v>CAD1</v>
      </c>
      <c r="P35" s="2" t="str">
        <f>VLOOKUP(R35,'[1]Listing garçons'!$A:$H,6,FALSE)</f>
        <v>Tiege</v>
      </c>
      <c r="Q35" s="2" t="str">
        <f>VLOOKUP(R35,'[1]Listing garçons'!$A:$H,7,FALSE)</f>
        <v>C2</v>
      </c>
      <c r="R35" s="3" t="s">
        <v>56</v>
      </c>
    </row>
    <row r="36" spans="1:18" ht="24.95" customHeight="1" x14ac:dyDescent="0.25">
      <c r="B36" s="2">
        <v>8</v>
      </c>
      <c r="C36" s="10">
        <f>VLOOKUP(I36,'[1]Listing garçons'!$A:$H,2,FALSE)</f>
        <v>524139</v>
      </c>
      <c r="D36" s="10" t="str">
        <f>VLOOKUP(I36,'[1]Listing garçons'!$A:$H,3,FALSE)</f>
        <v>DUTHOY</v>
      </c>
      <c r="E36" s="10" t="str">
        <f>VLOOKUP(I36,'[1]Listing garçons'!$A:$H,4,FALSE)</f>
        <v>JOSSE</v>
      </c>
      <c r="F36" s="10" t="str">
        <f>VLOOKUP(I36,'[1]Listing garçons'!$A:$H,5,FALSE)</f>
        <v>MIN2</v>
      </c>
      <c r="G36" s="10" t="str">
        <f>VLOOKUP(I36,'[1]Listing garçons'!$A:$H,6,FALSE)</f>
        <v>Merelbeke</v>
      </c>
      <c r="H36" s="10" t="str">
        <f>VLOOKUP(I36,'[1]Listing garçons'!$A:$H,7,FALSE)</f>
        <v>C2</v>
      </c>
      <c r="I36" s="11" t="s">
        <v>55</v>
      </c>
      <c r="K36" s="2">
        <v>8</v>
      </c>
      <c r="L36" s="2">
        <f>VLOOKUP(R36,'[1]Listing garçons'!$A:$H,2,FALSE)</f>
        <v>161711</v>
      </c>
      <c r="M36" s="2" t="str">
        <f>VLOOKUP(R36,'[1]Listing garçons'!$A:$H,3,FALSE)</f>
        <v>DEWEZ</v>
      </c>
      <c r="N36" s="2" t="str">
        <f>VLOOKUP(R36,'[1]Listing garçons'!$A:$H,4,FALSE)</f>
        <v>DORIAN</v>
      </c>
      <c r="O36" s="2" t="str">
        <f>VLOOKUP(R36,'[1]Listing garçons'!$A:$H,5,FALSE)</f>
        <v>CAD2</v>
      </c>
      <c r="P36" s="2" t="str">
        <f>VLOOKUP(R36,'[1]Listing garçons'!$A:$H,6,FALSE)</f>
        <v>Libramont</v>
      </c>
      <c r="Q36" s="2" t="str">
        <f>VLOOKUP(R36,'[1]Listing garçons'!$A:$H,7,FALSE)</f>
        <v>C4</v>
      </c>
      <c r="R36" s="3" t="s">
        <v>58</v>
      </c>
    </row>
    <row r="38" spans="1:18" ht="24.95" customHeight="1" x14ac:dyDescent="0.25">
      <c r="B38" s="17" t="s">
        <v>8</v>
      </c>
      <c r="C38" s="17"/>
      <c r="D38" s="17" t="s">
        <v>59</v>
      </c>
      <c r="E38" s="17"/>
      <c r="F38" s="17" t="s">
        <v>9</v>
      </c>
      <c r="G38" s="17"/>
      <c r="H38" s="17" t="s">
        <v>60</v>
      </c>
      <c r="I38" s="17"/>
      <c r="K38" s="17" t="s">
        <v>8</v>
      </c>
      <c r="L38" s="17"/>
      <c r="M38" s="17" t="s">
        <v>61</v>
      </c>
      <c r="N38" s="17"/>
      <c r="O38" s="17" t="s">
        <v>9</v>
      </c>
      <c r="P38" s="17"/>
      <c r="Q38" s="17" t="s">
        <v>60</v>
      </c>
      <c r="R38" s="17"/>
    </row>
    <row r="39" spans="1:18" ht="24.95" customHeight="1" x14ac:dyDescent="0.25">
      <c r="B39" s="2">
        <v>1</v>
      </c>
      <c r="C39" s="2">
        <f>VLOOKUP(I39,'[1]Listing garçons'!$A:$H,2,FALSE)</f>
        <v>165258</v>
      </c>
      <c r="D39" s="2" t="str">
        <f>VLOOKUP(I39,'[1]Listing garçons'!$A:$H,3,FALSE)</f>
        <v>MAYNE</v>
      </c>
      <c r="E39" s="2" t="str">
        <f>VLOOKUP(I39,'[1]Listing garçons'!$A:$H,4,FALSE)</f>
        <v>LUCAS</v>
      </c>
      <c r="F39" s="2" t="str">
        <f>VLOOKUP(I39,'[1]Listing garçons'!$A:$H,5,FALSE)</f>
        <v>CAD2</v>
      </c>
      <c r="G39" s="2" t="str">
        <f>VLOOKUP(I39,'[1]Listing garçons'!$A:$H,6,FALSE)</f>
        <v>Limal Wavre</v>
      </c>
      <c r="H39" s="2" t="str">
        <f>VLOOKUP(I39,'[1]Listing garçons'!$A:$H,7,FALSE)</f>
        <v>C4</v>
      </c>
      <c r="I39" s="3" t="s">
        <v>62</v>
      </c>
      <c r="K39" s="2">
        <v>1</v>
      </c>
      <c r="L39" s="2">
        <f>VLOOKUP(R39,'[1]Listing garçons'!$A:$H,2,FALSE)</f>
        <v>526363</v>
      </c>
      <c r="M39" s="2" t="str">
        <f>VLOOKUP(R39,'[1]Listing garçons'!$A:$H,3,FALSE)</f>
        <v>STAES</v>
      </c>
      <c r="N39" s="2" t="str">
        <f>VLOOKUP(R39,'[1]Listing garçons'!$A:$H,4,FALSE)</f>
        <v>RUNE</v>
      </c>
      <c r="O39" s="2" t="str">
        <f>VLOOKUP(R39,'[1]Listing garçons'!$A:$H,5,FALSE)</f>
        <v>CAD2</v>
      </c>
      <c r="P39" s="2" t="str">
        <f>VLOOKUP(R39,'[1]Listing garçons'!$A:$H,6,FALSE)</f>
        <v>Turnhout</v>
      </c>
      <c r="Q39" s="2" t="str">
        <f>VLOOKUP(R39,'[1]Listing garçons'!$A:$H,7,FALSE)</f>
        <v>C4</v>
      </c>
      <c r="R39" s="3" t="s">
        <v>63</v>
      </c>
    </row>
    <row r="40" spans="1:18" ht="24.95" customHeight="1" x14ac:dyDescent="0.25">
      <c r="B40" s="2">
        <v>2</v>
      </c>
      <c r="C40" s="2">
        <f>VLOOKUP(I40,'[1]Listing garçons'!$A:$H,2,FALSE)</f>
        <v>525974</v>
      </c>
      <c r="D40" s="2" t="str">
        <f>VLOOKUP(I40,'[1]Listing garçons'!$A:$H,3,FALSE)</f>
        <v>DECROOS</v>
      </c>
      <c r="E40" s="2" t="str">
        <f>VLOOKUP(I40,'[1]Listing garçons'!$A:$H,4,FALSE)</f>
        <v>AARON</v>
      </c>
      <c r="F40" s="2" t="str">
        <f>VLOOKUP(I40,'[1]Listing garçons'!$A:$H,5,FALSE)</f>
        <v>MIN2</v>
      </c>
      <c r="G40" s="2" t="str">
        <f>VLOOKUP(I40,'[1]Listing garçons'!$A:$H,6,FALSE)</f>
        <v>Zandvoorde</v>
      </c>
      <c r="H40" s="2" t="str">
        <f>VLOOKUP(I40,'[1]Listing garçons'!$A:$H,7,FALSE)</f>
        <v>C6</v>
      </c>
      <c r="I40" s="3" t="s">
        <v>64</v>
      </c>
      <c r="K40" s="2">
        <v>2</v>
      </c>
      <c r="L40" s="2">
        <f>VLOOKUP(R40,'[1]Listing garçons'!$A:$H,2,FALSE)</f>
        <v>165609</v>
      </c>
      <c r="M40" s="2" t="str">
        <f>VLOOKUP(R40,'[1]Listing garçons'!$A:$H,3,FALSE)</f>
        <v>DELCLISARD</v>
      </c>
      <c r="N40" s="2" t="str">
        <f>VLOOKUP(R40,'[1]Listing garçons'!$A:$H,4,FALSE)</f>
        <v>NATHAN</v>
      </c>
      <c r="O40" s="2" t="str">
        <f>VLOOKUP(R40,'[1]Listing garçons'!$A:$H,5,FALSE)</f>
        <v>MIN1</v>
      </c>
      <c r="P40" s="2" t="str">
        <f>VLOOKUP(R40,'[1]Listing garçons'!$A:$H,6,FALSE)</f>
        <v>Donald</v>
      </c>
      <c r="Q40" s="2" t="str">
        <f>VLOOKUP(R40,'[1]Listing garçons'!$A:$H,7,FALSE)</f>
        <v>C6</v>
      </c>
      <c r="R40" s="3" t="s">
        <v>65</v>
      </c>
    </row>
    <row r="41" spans="1:18" ht="24.95" customHeight="1" x14ac:dyDescent="0.25">
      <c r="B41" s="2">
        <v>3</v>
      </c>
      <c r="C41" s="2">
        <f>VLOOKUP(I41,'[1]Listing garçons'!$A:$H,2,FALSE)</f>
        <v>165817</v>
      </c>
      <c r="D41" s="2" t="str">
        <f>VLOOKUP(I41,'[1]Listing garçons'!$A:$H,3,FALSE)</f>
        <v>AFONSO TEIXEIRA</v>
      </c>
      <c r="E41" s="2" t="str">
        <f>VLOOKUP(I41,'[1]Listing garçons'!$A:$H,4,FALSE)</f>
        <v>ALESSANDRO</v>
      </c>
      <c r="F41" s="2" t="str">
        <f>VLOOKUP(I41,'[1]Listing garçons'!$A:$H,5,FALSE)</f>
        <v>CAD2</v>
      </c>
      <c r="G41" s="2" t="str">
        <f>VLOOKUP(I41,'[1]Listing garçons'!$A:$H,6,FALSE)</f>
        <v>Braine l'Alleud</v>
      </c>
      <c r="H41" s="2" t="str">
        <f>VLOOKUP(I41,'[1]Listing garçons'!$A:$H,7,FALSE)</f>
        <v>C6</v>
      </c>
      <c r="I41" s="3" t="s">
        <v>66</v>
      </c>
      <c r="K41" s="2">
        <v>3</v>
      </c>
      <c r="L41" s="2">
        <f>VLOOKUP(R41,'[1]Listing garçons'!$A:$H,2,FALSE)</f>
        <v>525232</v>
      </c>
      <c r="M41" s="2" t="str">
        <f>VLOOKUP(R41,'[1]Listing garçons'!$A:$H,3,FALSE)</f>
        <v>EELEN</v>
      </c>
      <c r="N41" s="2" t="str">
        <f>VLOOKUP(R41,'[1]Listing garçons'!$A:$H,4,FALSE)</f>
        <v>WOUT</v>
      </c>
      <c r="O41" s="2" t="str">
        <f>VLOOKUP(R41,'[1]Listing garçons'!$A:$H,5,FALSE)</f>
        <v>CAD1</v>
      </c>
      <c r="P41" s="2" t="str">
        <f>VLOOKUP(R41,'[1]Listing garçons'!$A:$H,6,FALSE)</f>
        <v>Hoeselt</v>
      </c>
      <c r="Q41" s="2" t="str">
        <f>VLOOKUP(R41,'[1]Listing garçons'!$A:$H,7,FALSE)</f>
        <v>C6</v>
      </c>
      <c r="R41" s="3" t="s">
        <v>67</v>
      </c>
    </row>
    <row r="42" spans="1:18" ht="24.95" customHeight="1" x14ac:dyDescent="0.25">
      <c r="B42" s="2">
        <v>4</v>
      </c>
      <c r="C42" s="2">
        <f>VLOOKUP(I42,'[1]Listing garçons'!$A:$H,2,FALSE)</f>
        <v>159001</v>
      </c>
      <c r="D42" s="2" t="str">
        <f>VLOOKUP(I42,'[1]Listing garçons'!$A:$H,3,FALSE)</f>
        <v>LIBERT</v>
      </c>
      <c r="E42" s="2" t="str">
        <f>VLOOKUP(I42,'[1]Listing garçons'!$A:$H,4,FALSE)</f>
        <v>MARTIN</v>
      </c>
      <c r="F42" s="2" t="str">
        <f>VLOOKUP(I42,'[1]Listing garçons'!$A:$H,5,FALSE)</f>
        <v>MIN1</v>
      </c>
      <c r="G42" s="2" t="str">
        <f>VLOOKUP(I42,'[1]Listing garçons'!$A:$H,6,FALSE)</f>
        <v>Astrid</v>
      </c>
      <c r="H42" s="2" t="str">
        <f>VLOOKUP(I42,'[1]Listing garçons'!$A:$H,7,FALSE)</f>
        <v>D0</v>
      </c>
      <c r="I42" s="3" t="s">
        <v>68</v>
      </c>
      <c r="K42" s="2">
        <v>4</v>
      </c>
      <c r="L42" s="2">
        <f>VLOOKUP(R42,'[1]Listing garçons'!$A:$H,2,FALSE)</f>
        <v>159583</v>
      </c>
      <c r="M42" s="2" t="str">
        <f>VLOOKUP(R42,'[1]Listing garçons'!$A:$H,3,FALSE)</f>
        <v>GERSON</v>
      </c>
      <c r="N42" s="2" t="str">
        <f>VLOOKUP(R42,'[1]Listing garçons'!$A:$H,4,FALSE)</f>
        <v>EDOUARD</v>
      </c>
      <c r="O42" s="2" t="str">
        <f>VLOOKUP(R42,'[1]Listing garçons'!$A:$H,5,FALSE)</f>
        <v>MIN1</v>
      </c>
      <c r="P42" s="2" t="str">
        <f>VLOOKUP(R42,'[1]Listing garçons'!$A:$H,6,FALSE)</f>
        <v>Minerois</v>
      </c>
      <c r="Q42" s="2" t="str">
        <f>VLOOKUP(R42,'[1]Listing garçons'!$A:$H,7,FALSE)</f>
        <v>D0</v>
      </c>
      <c r="R42" s="3" t="s">
        <v>69</v>
      </c>
    </row>
    <row r="43" spans="1:18" ht="24.95" customHeight="1" x14ac:dyDescent="0.25">
      <c r="B43" s="2">
        <v>5</v>
      </c>
      <c r="C43" s="2">
        <f>VLOOKUP(I43,'[1]Listing garçons'!$A:$H,2,FALSE)</f>
        <v>524709</v>
      </c>
      <c r="D43" s="2" t="str">
        <f>VLOOKUP(I43,'[1]Listing garçons'!$A:$H,3,FALSE)</f>
        <v>VAN DEN BERK</v>
      </c>
      <c r="E43" s="2" t="str">
        <f>VLOOKUP(I43,'[1]Listing garçons'!$A:$H,4,FALSE)</f>
        <v>JESSE</v>
      </c>
      <c r="F43" s="2" t="str">
        <f>VLOOKUP(I43,'[1]Listing garçons'!$A:$H,5,FALSE)</f>
        <v>MIN1</v>
      </c>
      <c r="G43" s="2" t="str">
        <f>VLOOKUP(I43,'[1]Listing garçons'!$A:$H,6,FALSE)</f>
        <v>Hoeselt</v>
      </c>
      <c r="H43" s="2" t="str">
        <f>VLOOKUP(I43,'[1]Listing garçons'!$A:$H,7,FALSE)</f>
        <v>D0</v>
      </c>
      <c r="I43" s="3" t="s">
        <v>70</v>
      </c>
      <c r="K43" s="2">
        <v>5</v>
      </c>
      <c r="L43" s="2">
        <f>VLOOKUP(R43,'[1]Listing garçons'!$A:$H,2,FALSE)</f>
        <v>161746</v>
      </c>
      <c r="M43" s="2" t="str">
        <f>VLOOKUP(R43,'[1]Listing garçons'!$A:$H,3,FALSE)</f>
        <v>DE DEKEN</v>
      </c>
      <c r="N43" s="2" t="str">
        <f>VLOOKUP(R43,'[1]Listing garçons'!$A:$H,4,FALSE)</f>
        <v>JULIAN</v>
      </c>
      <c r="O43" s="2" t="str">
        <f>VLOOKUP(R43,'[1]Listing garçons'!$A:$H,5,FALSE)</f>
        <v>MIN1</v>
      </c>
      <c r="P43" s="2" t="str">
        <f>VLOOKUP(R43,'[1]Listing garçons'!$A:$H,6,FALSE)</f>
        <v>Piranha</v>
      </c>
      <c r="Q43" s="2" t="str">
        <f>VLOOKUP(R43,'[1]Listing garçons'!$A:$H,7,FALSE)</f>
        <v>D0</v>
      </c>
      <c r="R43" s="3" t="s">
        <v>71</v>
      </c>
    </row>
    <row r="44" spans="1:18" ht="24.95" customHeight="1" x14ac:dyDescent="0.25">
      <c r="B44" s="2">
        <v>6</v>
      </c>
      <c r="C44" s="2">
        <f>VLOOKUP(I44,'[1]Listing garçons'!$A:$H,2,FALSE)</f>
        <v>162060</v>
      </c>
      <c r="D44" s="2" t="str">
        <f>VLOOKUP(I44,'[1]Listing garçons'!$A:$H,3,FALSE)</f>
        <v>WARRAND</v>
      </c>
      <c r="E44" s="2" t="str">
        <f>VLOOKUP(I44,'[1]Listing garçons'!$A:$H,4,FALSE)</f>
        <v>NOA</v>
      </c>
      <c r="F44" s="2" t="str">
        <f>VLOOKUP(I44,'[1]Listing garçons'!$A:$H,5,FALSE)</f>
        <v>MIN1</v>
      </c>
      <c r="G44" s="2" t="str">
        <f>VLOOKUP(I44,'[1]Listing garçons'!$A:$H,6,FALSE)</f>
        <v>R.R. Basecles</v>
      </c>
      <c r="H44" s="2" t="str">
        <f>VLOOKUP(I44,'[1]Listing garçons'!$A:$H,7,FALSE)</f>
        <v>D0</v>
      </c>
      <c r="I44" s="3" t="s">
        <v>72</v>
      </c>
      <c r="K44" s="2">
        <v>6</v>
      </c>
      <c r="L44" s="2">
        <f>VLOOKUP(R44,'[1]Listing garçons'!$A:$H,2,FALSE)</f>
        <v>159619</v>
      </c>
      <c r="M44" s="2" t="str">
        <f>VLOOKUP(R44,'[1]Listing garçons'!$A:$H,3,FALSE)</f>
        <v>DERYCK</v>
      </c>
      <c r="N44" s="2" t="str">
        <f>VLOOKUP(R44,'[1]Listing garçons'!$A:$H,4,FALSE)</f>
        <v>OSCAR</v>
      </c>
      <c r="O44" s="2" t="str">
        <f>VLOOKUP(R44,'[1]Listing garçons'!$A:$H,5,FALSE)</f>
        <v>MIN2</v>
      </c>
      <c r="P44" s="2" t="str">
        <f>VLOOKUP(R44,'[1]Listing garçons'!$A:$H,6,FALSE)</f>
        <v>Braine l'Alleud</v>
      </c>
      <c r="Q44" s="2" t="str">
        <f>VLOOKUP(R44,'[1]Listing garçons'!$A:$H,7,FALSE)</f>
        <v>D0</v>
      </c>
      <c r="R44" s="3" t="s">
        <v>73</v>
      </c>
    </row>
    <row r="45" spans="1:18" ht="24.95" customHeight="1" x14ac:dyDescent="0.25">
      <c r="B45" s="2">
        <v>7</v>
      </c>
      <c r="C45" s="2">
        <f>VLOOKUP(I45,'[1]Listing garçons'!$A:$H,2,FALSE)</f>
        <v>166576</v>
      </c>
      <c r="D45" s="2" t="str">
        <f>VLOOKUP(I45,'[1]Listing garçons'!$A:$H,3,FALSE)</f>
        <v>OLDENHOVE DE GUERTECHIN</v>
      </c>
      <c r="E45" s="2" t="str">
        <f>VLOOKUP(I45,'[1]Listing garçons'!$A:$H,4,FALSE)</f>
        <v>AUGUSTE</v>
      </c>
      <c r="F45" s="2" t="str">
        <f>VLOOKUP(I45,'[1]Listing garçons'!$A:$H,5,FALSE)</f>
        <v>MIN2</v>
      </c>
      <c r="G45" s="2" t="str">
        <f>VLOOKUP(I45,'[1]Listing garçons'!$A:$H,6,FALSE)</f>
        <v>Tourinnes</v>
      </c>
      <c r="H45" s="2" t="str">
        <f>VLOOKUP(I45,'[1]Listing garçons'!$A:$H,7,FALSE)</f>
        <v>D0</v>
      </c>
      <c r="I45" s="3" t="s">
        <v>74</v>
      </c>
      <c r="K45" s="2">
        <v>7</v>
      </c>
      <c r="L45" s="2">
        <f>VLOOKUP(R45,'[1]Listing garçons'!$A:$H,2,FALSE)</f>
        <v>165838</v>
      </c>
      <c r="M45" s="2" t="str">
        <f>VLOOKUP(R45,'[1]Listing garçons'!$A:$H,3,FALSE)</f>
        <v>PINON</v>
      </c>
      <c r="N45" s="2" t="str">
        <f>VLOOKUP(R45,'[1]Listing garçons'!$A:$H,4,FALSE)</f>
        <v>THEO</v>
      </c>
      <c r="O45" s="2" t="str">
        <f>VLOOKUP(R45,'[1]Listing garçons'!$A:$H,5,FALSE)</f>
        <v>MIN2</v>
      </c>
      <c r="P45" s="2" t="str">
        <f>VLOOKUP(R45,'[1]Listing garçons'!$A:$H,6,FALSE)</f>
        <v>Andoy</v>
      </c>
      <c r="Q45" s="2" t="str">
        <f>VLOOKUP(R45,'[1]Listing garçons'!$A:$H,7,FALSE)</f>
        <v>D0</v>
      </c>
      <c r="R45" s="3" t="s">
        <v>75</v>
      </c>
    </row>
    <row r="46" spans="1:18" ht="24.95" customHeight="1" x14ac:dyDescent="0.25">
      <c r="B46" s="2">
        <v>8</v>
      </c>
      <c r="C46" s="2">
        <f>VLOOKUP(I46,'[1]Listing garçons'!$A:$H,2,FALSE)</f>
        <v>523941</v>
      </c>
      <c r="D46" s="2" t="str">
        <f>VLOOKUP(I46,'[1]Listing garçons'!$A:$H,3,FALSE)</f>
        <v>GEVERS</v>
      </c>
      <c r="E46" s="2" t="str">
        <f>VLOOKUP(I46,'[1]Listing garçons'!$A:$H,4,FALSE)</f>
        <v>DAG</v>
      </c>
      <c r="F46" s="2" t="str">
        <f>VLOOKUP(I46,'[1]Listing garçons'!$A:$H,5,FALSE)</f>
        <v>CAD1</v>
      </c>
      <c r="G46" s="2" t="str">
        <f>VLOOKUP(I46,'[1]Listing garçons'!$A:$H,6,FALSE)</f>
        <v>Gierle</v>
      </c>
      <c r="H46" s="2" t="str">
        <f>VLOOKUP(I46,'[1]Listing garçons'!$A:$H,7,FALSE)</f>
        <v>D0</v>
      </c>
      <c r="I46" s="3" t="s">
        <v>76</v>
      </c>
      <c r="K46" s="2">
        <v>8</v>
      </c>
      <c r="L46" s="2">
        <f>VLOOKUP(R46,'[1]Listing garçons'!$A:$H,2,FALSE)</f>
        <v>166813</v>
      </c>
      <c r="M46" s="2" t="str">
        <f>VLOOKUP(R46,'[1]Listing garçons'!$A:$H,3,FALSE)</f>
        <v>DAGNELIE</v>
      </c>
      <c r="N46" s="2" t="str">
        <f>VLOOKUP(R46,'[1]Listing garçons'!$A:$H,4,FALSE)</f>
        <v>ELIAN</v>
      </c>
      <c r="O46" s="2" t="str">
        <f>VLOOKUP(R46,'[1]Listing garçons'!$A:$H,5,FALSE)</f>
        <v>CAD1</v>
      </c>
      <c r="P46" s="2" t="str">
        <f>VLOOKUP(R46,'[1]Listing garçons'!$A:$H,6,FALSE)</f>
        <v>Tourinnes</v>
      </c>
      <c r="Q46" s="2" t="str">
        <f>VLOOKUP(R46,'[1]Listing garçons'!$A:$H,7,FALSE)</f>
        <v>D0</v>
      </c>
      <c r="R46" s="3" t="s">
        <v>77</v>
      </c>
    </row>
    <row r="48" spans="1:18" ht="24.95" customHeight="1" x14ac:dyDescent="0.25">
      <c r="A48" s="17" t="s">
        <v>78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ht="24.9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1" spans="1:18" ht="24.95" customHeight="1" x14ac:dyDescent="0.25">
      <c r="B51" s="17" t="s">
        <v>8</v>
      </c>
      <c r="C51" s="17"/>
      <c r="D51" s="17" t="s">
        <v>79</v>
      </c>
      <c r="E51" s="17"/>
      <c r="F51" s="17" t="s">
        <v>9</v>
      </c>
      <c r="G51" s="17"/>
      <c r="H51" s="17" t="s">
        <v>80</v>
      </c>
      <c r="I51" s="17"/>
      <c r="K51" s="17" t="s">
        <v>8</v>
      </c>
      <c r="L51" s="17"/>
      <c r="M51" s="17" t="s">
        <v>81</v>
      </c>
      <c r="N51" s="17"/>
      <c r="O51" s="17" t="s">
        <v>9</v>
      </c>
      <c r="P51" s="17"/>
      <c r="Q51" s="17" t="s">
        <v>82</v>
      </c>
      <c r="R51" s="17"/>
    </row>
    <row r="52" spans="1:18" ht="24.95" customHeight="1" x14ac:dyDescent="0.25">
      <c r="B52" s="2">
        <v>1</v>
      </c>
      <c r="C52" s="2">
        <f>VLOOKUP(I52,'[1]Listing garçons'!$A:$H,2,FALSE)</f>
        <v>528929</v>
      </c>
      <c r="D52" s="2" t="str">
        <f>VLOOKUP(I52,'[1]Listing garçons'!$A:$H,3,FALSE)</f>
        <v>JOPPE</v>
      </c>
      <c r="E52" s="2" t="str">
        <f>VLOOKUP(I52,'[1]Listing garçons'!$A:$H,4,FALSE)</f>
        <v>MOORKENS</v>
      </c>
      <c r="F52" s="2" t="str">
        <f>VLOOKUP(I52,'[1]Listing garçons'!$A:$H,5,FALSE)</f>
        <v>MIN1</v>
      </c>
      <c r="G52" s="2" t="str">
        <f>VLOOKUP(I52,'[1]Listing garçons'!$A:$H,6,FALSE)</f>
        <v>Gierle</v>
      </c>
      <c r="H52" s="2" t="str">
        <f>VLOOKUP(I52,'[1]Listing garçons'!$A:$H,7,FALSE)</f>
        <v>D2</v>
      </c>
      <c r="I52" s="3">
        <v>501</v>
      </c>
      <c r="K52" s="14">
        <v>1</v>
      </c>
      <c r="L52" s="2">
        <f>VLOOKUP(R52,'[1]Listing garçons'!$A:$H,2,FALSE)</f>
        <v>166617</v>
      </c>
      <c r="M52" s="2" t="str">
        <f>VLOOKUP(R52,'[1]Listing garçons'!$A:$H,3,FALSE)</f>
        <v>OLIVIER</v>
      </c>
      <c r="N52" s="2" t="str">
        <f>VLOOKUP(R52,'[1]Listing garçons'!$A:$H,4,FALSE)</f>
        <v>KRZYSCIAK</v>
      </c>
      <c r="O52" s="2" t="str">
        <f>VLOOKUP(R52,'[1]Listing garçons'!$A:$H,5,FALSE)</f>
        <v>MIN1</v>
      </c>
      <c r="P52" s="2" t="str">
        <f>VLOOKUP(R52,'[1]Listing garçons'!$A:$H,6,FALSE)</f>
        <v>Set-Jet Fleur Bleue</v>
      </c>
      <c r="Q52" s="2" t="str">
        <f>VLOOKUP(R52,'[1]Listing garçons'!$A:$H,7,FALSE)</f>
        <v>D6</v>
      </c>
      <c r="R52" s="3">
        <v>601</v>
      </c>
    </row>
    <row r="53" spans="1:18" ht="24.95" customHeight="1" x14ac:dyDescent="0.25">
      <c r="B53" s="2">
        <v>2</v>
      </c>
      <c r="C53" s="2">
        <f>VLOOKUP(I53,'[1]Listing garçons'!$A:$H,2,FALSE)</f>
        <v>163018</v>
      </c>
      <c r="D53" s="2" t="str">
        <f>VLOOKUP(I53,'[1]Listing garçons'!$A:$H,3,FALSE)</f>
        <v>THEO</v>
      </c>
      <c r="E53" s="2" t="str">
        <f>VLOOKUP(I53,'[1]Listing garçons'!$A:$H,4,FALSE)</f>
        <v>HIBEN</v>
      </c>
      <c r="F53" s="2" t="str">
        <f>VLOOKUP(I53,'[1]Listing garçons'!$A:$H,5,FALSE)</f>
        <v>MIN2</v>
      </c>
      <c r="G53" s="2" t="str">
        <f>VLOOKUP(I53,'[1]Listing garçons'!$A:$H,6,FALSE)</f>
        <v>Perwez</v>
      </c>
      <c r="H53" s="2" t="str">
        <f>VLOOKUP(I53,'[1]Listing garçons'!$A:$H,7,FALSE)</f>
        <v>D2</v>
      </c>
      <c r="I53" s="3">
        <v>502</v>
      </c>
      <c r="K53" s="14">
        <v>2</v>
      </c>
      <c r="L53" s="8">
        <f>VLOOKUP(R53,'[1]Listing garçons'!$A:$H,2,FALSE)</f>
        <v>165341</v>
      </c>
      <c r="M53" s="8" t="str">
        <f>VLOOKUP(R53,'[1]Listing garçons'!$A:$H,3,FALSE)</f>
        <v>DAMIAN WALTER</v>
      </c>
      <c r="N53" s="8" t="str">
        <f>VLOOKUP(R53,'[1]Listing garçons'!$A:$H,4,FALSE)</f>
        <v>PISIOTIS</v>
      </c>
      <c r="O53" s="8" t="str">
        <f>VLOOKUP(R53,'[1]Listing garçons'!$A:$H,5,FALSE)</f>
        <v>MIN2</v>
      </c>
      <c r="P53" s="8" t="str">
        <f>VLOOKUP(R53,'[1]Listing garçons'!$A:$H,6,FALSE)</f>
        <v>Logis Auderghem</v>
      </c>
      <c r="Q53" s="8" t="str">
        <f>VLOOKUP(R53,'[1]Listing garçons'!$A:$H,7,FALSE)</f>
        <v>E2</v>
      </c>
      <c r="R53" s="9">
        <v>604</v>
      </c>
    </row>
    <row r="54" spans="1:18" ht="24.95" customHeight="1" x14ac:dyDescent="0.25">
      <c r="B54" s="2">
        <v>3</v>
      </c>
      <c r="C54" s="8">
        <f>VLOOKUP(I54,'[1]Listing garçons'!$A:$H,2,FALSE)</f>
        <v>166582</v>
      </c>
      <c r="D54" s="8" t="str">
        <f>VLOOKUP(I54,'[1]Listing garçons'!$A:$H,3,FALSE)</f>
        <v>ODÉON</v>
      </c>
      <c r="E54" s="8" t="str">
        <f>VLOOKUP(I54,'[1]Listing garçons'!$A:$H,4,FALSE)</f>
        <v>LAMBIN</v>
      </c>
      <c r="F54" s="8" t="str">
        <f>VLOOKUP(I54,'[1]Listing garçons'!$A:$H,5,FALSE)</f>
        <v>MIN2</v>
      </c>
      <c r="G54" s="8" t="str">
        <f>VLOOKUP(I54,'[1]Listing garçons'!$A:$H,6,FALSE)</f>
        <v>Logis Auderghem</v>
      </c>
      <c r="H54" s="8" t="str">
        <f>VLOOKUP(I54,'[1]Listing garçons'!$A:$H,7,FALSE)</f>
        <v>D4</v>
      </c>
      <c r="I54" s="9">
        <v>503</v>
      </c>
      <c r="K54" s="14">
        <v>3</v>
      </c>
      <c r="L54" s="8">
        <f>VLOOKUP(R54,'[1]Listing garçons'!$A:$H,2,FALSE)</f>
        <v>165356</v>
      </c>
      <c r="M54" s="8" t="str">
        <f>VLOOKUP(R54,'[1]Listing garçons'!$A:$H,3,FALSE)</f>
        <v>MATHEO</v>
      </c>
      <c r="N54" s="8" t="str">
        <f>VLOOKUP(R54,'[1]Listing garçons'!$A:$H,4,FALSE)</f>
        <v>MAECK DELVAUX</v>
      </c>
      <c r="O54" s="8" t="str">
        <f>VLOOKUP(R54,'[1]Listing garçons'!$A:$H,5,FALSE)</f>
        <v>PMIN1</v>
      </c>
      <c r="P54" s="8" t="str">
        <f>VLOOKUP(R54,'[1]Listing garçons'!$A:$H,6,FALSE)</f>
        <v>Logis Auderghem</v>
      </c>
      <c r="Q54" s="8" t="str">
        <f>VLOOKUP(R54,'[1]Listing garçons'!$A:$H,7,FALSE)</f>
        <v>E2</v>
      </c>
      <c r="R54" s="9">
        <v>603</v>
      </c>
    </row>
    <row r="55" spans="1:18" ht="24.95" customHeight="1" x14ac:dyDescent="0.25">
      <c r="B55" s="2">
        <v>4</v>
      </c>
      <c r="C55" s="2">
        <f>VLOOKUP(I55,'[1]Listing garçons'!$A:$H,2,FALSE)</f>
        <v>526315</v>
      </c>
      <c r="D55" s="2" t="str">
        <f>VLOOKUP(I55,'[1]Listing garçons'!$A:$H,3,FALSE)</f>
        <v>COLIN</v>
      </c>
      <c r="E55" s="2" t="str">
        <f>VLOOKUP(I55,'[1]Listing garçons'!$A:$H,4,FALSE)</f>
        <v>VAN RATINGEN</v>
      </c>
      <c r="F55" s="2" t="str">
        <f>VLOOKUP(I55,'[1]Listing garçons'!$A:$H,5,FALSE)</f>
        <v>MIN2</v>
      </c>
      <c r="G55" s="2" t="str">
        <f>VLOOKUP(I55,'[1]Listing garçons'!$A:$H,6,FALSE)</f>
        <v>Hoeselt</v>
      </c>
      <c r="H55" s="2" t="str">
        <f>VLOOKUP(I55,'[1]Listing garçons'!$A:$H,7,FALSE)</f>
        <v>D2</v>
      </c>
      <c r="I55" s="3">
        <v>504</v>
      </c>
      <c r="K55" s="14">
        <v>4</v>
      </c>
      <c r="L55" s="6">
        <f>VLOOKUP(R55,'[1]Listing garçons'!$A:$H,2,FALSE)</f>
        <v>527248</v>
      </c>
      <c r="M55" s="6" t="str">
        <f>VLOOKUP(R55,'[1]Listing garçons'!$A:$H,3,FALSE)</f>
        <v>KRIS</v>
      </c>
      <c r="N55" s="6" t="str">
        <f>VLOOKUP(R55,'[1]Listing garçons'!$A:$H,4,FALSE)</f>
        <v>GOMBOSUREN</v>
      </c>
      <c r="O55" s="6" t="str">
        <f>VLOOKUP(R55,'[1]Listing garçons'!$A:$H,5,FALSE)</f>
        <v>MIN1</v>
      </c>
      <c r="P55" s="6" t="str">
        <f>VLOOKUP(R55,'[1]Listing garçons'!$A:$H,6,FALSE)</f>
        <v>Zandvoorde</v>
      </c>
      <c r="Q55" s="6" t="str">
        <f>VLOOKUP(R55,'[1]Listing garçons'!$A:$H,7,FALSE)</f>
        <v>D4</v>
      </c>
      <c r="R55" s="7">
        <v>602</v>
      </c>
    </row>
    <row r="56" spans="1:18" ht="24.95" customHeight="1" x14ac:dyDescent="0.25">
      <c r="B56" s="2">
        <v>5</v>
      </c>
      <c r="C56" s="2">
        <f>VLOOKUP(I56,'[1]Listing garçons'!$A:$H,2,FALSE)</f>
        <v>168773</v>
      </c>
      <c r="D56" s="2" t="str">
        <f>VLOOKUP(I56,'[1]Listing garçons'!$A:$H,3,FALSE)</f>
        <v>FLORIAN</v>
      </c>
      <c r="E56" s="2" t="str">
        <f>VLOOKUP(I56,'[1]Listing garçons'!$A:$H,4,FALSE)</f>
        <v>CAMBIER</v>
      </c>
      <c r="F56" s="2" t="str">
        <f>VLOOKUP(I56,'[1]Listing garçons'!$A:$H,5,FALSE)</f>
        <v>PMIN2</v>
      </c>
      <c r="G56" s="2" t="str">
        <f>VLOOKUP(I56,'[1]Listing garçons'!$A:$H,6,FALSE)</f>
        <v>CTT Tubize</v>
      </c>
      <c r="H56" s="2" t="str">
        <f>VLOOKUP(I56,'[1]Listing garçons'!$A:$H,7,FALSE)</f>
        <v>D2</v>
      </c>
      <c r="I56" s="3">
        <v>505</v>
      </c>
      <c r="K56" s="14">
        <v>5</v>
      </c>
      <c r="L56" s="2">
        <f>VLOOKUP(R56,'[1]Listing garçons'!$A:$H,2,FALSE)</f>
        <v>523926</v>
      </c>
      <c r="M56" s="2" t="str">
        <f>VLOOKUP(R56,'[1]Listing garçons'!$A:$H,3,FALSE)</f>
        <v>THOMAS</v>
      </c>
      <c r="N56" s="2" t="str">
        <f>VLOOKUP(R56,'[1]Listing garçons'!$A:$H,4,FALSE)</f>
        <v>BRAEKERS</v>
      </c>
      <c r="O56" s="2" t="str">
        <f>VLOOKUP(R56,'[1]Listing garçons'!$A:$H,5,FALSE)</f>
        <v>MIN2</v>
      </c>
      <c r="P56" s="2" t="str">
        <f>VLOOKUP(R56,'[1]Listing garçons'!$A:$H,6,FALSE)</f>
        <v>Bree</v>
      </c>
      <c r="Q56" s="2" t="str">
        <f>VLOOKUP(R56,'[1]Listing garçons'!$A:$H,7,FALSE)</f>
        <v>D4</v>
      </c>
      <c r="R56" s="3">
        <v>605</v>
      </c>
    </row>
    <row r="57" spans="1:18" ht="24.95" customHeight="1" x14ac:dyDescent="0.25">
      <c r="B57" s="2">
        <v>6</v>
      </c>
      <c r="C57" s="8">
        <f>VLOOKUP(I57,'[1]Listing garçons'!$A:$H,2,FALSE)</f>
        <v>164955</v>
      </c>
      <c r="D57" s="8" t="str">
        <f>VLOOKUP(I57,'[1]Listing garçons'!$A:$H,3,FALSE)</f>
        <v>TONY YUHAN</v>
      </c>
      <c r="E57" s="8" t="str">
        <f>VLOOKUP(I57,'[1]Listing garçons'!$A:$H,4,FALSE)</f>
        <v>HU</v>
      </c>
      <c r="F57" s="8" t="str">
        <f>VLOOKUP(I57,'[1]Listing garçons'!$A:$H,5,FALSE)</f>
        <v>MIN2</v>
      </c>
      <c r="G57" s="8" t="str">
        <f>VLOOKUP(I57,'[1]Listing garçons'!$A:$H,6,FALSE)</f>
        <v>Logis Auderghem</v>
      </c>
      <c r="H57" s="8" t="str">
        <f>VLOOKUP(I57,'[1]Listing garçons'!$A:$H,7,FALSE)</f>
        <v>E0</v>
      </c>
      <c r="I57" s="9">
        <v>508</v>
      </c>
      <c r="K57" s="14">
        <v>6</v>
      </c>
      <c r="L57" s="8">
        <f>VLOOKUP(R57,'[1]Listing garçons'!$A:$H,2,FALSE)</f>
        <v>165496</v>
      </c>
      <c r="M57" s="8" t="str">
        <f>VLOOKUP(R57,'[1]Listing garçons'!$A:$H,3,FALSE)</f>
        <v>HUGO</v>
      </c>
      <c r="N57" s="8" t="str">
        <f>VLOOKUP(R57,'[1]Listing garçons'!$A:$H,4,FALSE)</f>
        <v>FARHI THINSY</v>
      </c>
      <c r="O57" s="8" t="str">
        <f>VLOOKUP(R57,'[1]Listing garçons'!$A:$H,5,FALSE)</f>
        <v>PMIN2</v>
      </c>
      <c r="P57" s="8" t="str">
        <f>VLOOKUP(R57,'[1]Listing garçons'!$A:$H,6,FALSE)</f>
        <v>Logis Auderghem</v>
      </c>
      <c r="Q57" s="8" t="str">
        <f>VLOOKUP(R57,'[1]Listing garçons'!$A:$H,7,FALSE)</f>
        <v>E2</v>
      </c>
      <c r="R57" s="9">
        <v>606</v>
      </c>
    </row>
    <row r="58" spans="1:18" ht="24.95" customHeight="1" x14ac:dyDescent="0.25">
      <c r="B58" s="2">
        <v>7</v>
      </c>
      <c r="C58" s="2">
        <f>VLOOKUP(I58,'[1]Listing garçons'!$A:$H,2,FALSE)</f>
        <v>529722</v>
      </c>
      <c r="D58" s="2" t="str">
        <f>VLOOKUP(I58,'[1]Listing garçons'!$A:$H,3,FALSE)</f>
        <v>NATHAN</v>
      </c>
      <c r="E58" s="2" t="str">
        <f>VLOOKUP(I58,'[1]Listing garçons'!$A:$H,4,FALSE)</f>
        <v>JONET</v>
      </c>
      <c r="F58" s="2" t="str">
        <f>VLOOKUP(I58,'[1]Listing garçons'!$A:$H,5,FALSE)</f>
        <v>MIN2</v>
      </c>
      <c r="G58" s="2" t="str">
        <f>VLOOKUP(I58,'[1]Listing garçons'!$A:$H,6,FALSE)</f>
        <v>Sokah</v>
      </c>
      <c r="H58" s="2" t="str">
        <f>VLOOKUP(I58,'[1]Listing garçons'!$A:$H,7,FALSE)</f>
        <v>D2</v>
      </c>
      <c r="I58" s="3">
        <v>507</v>
      </c>
      <c r="K58" s="14">
        <v>7</v>
      </c>
      <c r="L58" s="8">
        <f>VLOOKUP(R58,'[1]Listing garçons'!$A:$H,2,FALSE)</f>
        <v>165342</v>
      </c>
      <c r="M58" s="8" t="str">
        <f>VLOOKUP(R58,'[1]Listing garçons'!$A:$H,3,FALSE)</f>
        <v>KOSMAS - GEORG</v>
      </c>
      <c r="N58" s="8" t="str">
        <f>VLOOKUP(R58,'[1]Listing garçons'!$A:$H,4,FALSE)</f>
        <v>PISIOTIS</v>
      </c>
      <c r="O58" s="8" t="str">
        <f>VLOOKUP(R58,'[1]Listing garçons'!$A:$H,5,FALSE)</f>
        <v>MIN2</v>
      </c>
      <c r="P58" s="8" t="str">
        <f>VLOOKUP(R58,'[1]Listing garçons'!$A:$H,6,FALSE)</f>
        <v>Logis Auderghem</v>
      </c>
      <c r="Q58" s="8" t="str">
        <f>VLOOKUP(R58,'[1]Listing garçons'!$A:$H,7,FALSE)</f>
        <v>E0</v>
      </c>
      <c r="R58" s="9">
        <v>607</v>
      </c>
    </row>
    <row r="59" spans="1:18" ht="24.95" customHeight="1" x14ac:dyDescent="0.25">
      <c r="B59" s="2">
        <v>8</v>
      </c>
      <c r="C59" s="6">
        <f>VLOOKUP(I59,'[1]Listing garçons'!$A:$H,2,FALSE)</f>
        <v>162061</v>
      </c>
      <c r="D59" s="6" t="str">
        <f>VLOOKUP(I59,'[1]Listing garçons'!$A:$H,3,FALSE)</f>
        <v>LUCAS</v>
      </c>
      <c r="E59" s="6" t="str">
        <f>VLOOKUP(I59,'[1]Listing garçons'!$A:$H,4,FALSE)</f>
        <v>WARRAND</v>
      </c>
      <c r="F59" s="6" t="str">
        <f>VLOOKUP(I59,'[1]Listing garçons'!$A:$H,5,FALSE)</f>
        <v>MIN1</v>
      </c>
      <c r="G59" s="6" t="str">
        <f>VLOOKUP(I59,'[1]Listing garçons'!$A:$H,6,FALSE)</f>
        <v>R.R. Basecles</v>
      </c>
      <c r="H59" s="6" t="str">
        <f>VLOOKUP(I59,'[1]Listing garçons'!$A:$H,7,FALSE)</f>
        <v>D2</v>
      </c>
      <c r="I59" s="7">
        <v>506</v>
      </c>
      <c r="K59" s="14">
        <v>8</v>
      </c>
      <c r="L59" s="2">
        <f>VLOOKUP(R59,'[1]Listing garçons'!$A:$H,2,FALSE)</f>
        <v>530722</v>
      </c>
      <c r="M59" s="2" t="str">
        <f>VLOOKUP(R59,'[1]Listing garçons'!$A:$H,3,FALSE)</f>
        <v>AIDEN</v>
      </c>
      <c r="N59" s="2" t="str">
        <f>VLOOKUP(R59,'[1]Listing garçons'!$A:$H,4,FALSE)</f>
        <v>CEPEDA BRAEKMANS</v>
      </c>
      <c r="O59" s="2" t="str">
        <f>VLOOKUP(R59,'[1]Listing garçons'!$A:$H,5,FALSE)</f>
        <v>POU3</v>
      </c>
      <c r="P59" s="2" t="str">
        <f>VLOOKUP(R59,'[1]Listing garçons'!$A:$H,6,FALSE)</f>
        <v>Nodo</v>
      </c>
      <c r="Q59" s="2" t="str">
        <f>VLOOKUP(R59,'[1]Listing garçons'!$A:$H,7,FALSE)</f>
        <v>E2</v>
      </c>
      <c r="R59" s="3">
        <v>608</v>
      </c>
    </row>
    <row r="61" spans="1:18" ht="24.95" customHeight="1" x14ac:dyDescent="0.25">
      <c r="B61" s="17" t="s">
        <v>8</v>
      </c>
      <c r="C61" s="17"/>
      <c r="D61" s="17" t="s">
        <v>83</v>
      </c>
      <c r="E61" s="17"/>
      <c r="F61" s="17" t="s">
        <v>9</v>
      </c>
      <c r="G61" s="17"/>
      <c r="H61" s="17" t="s">
        <v>84</v>
      </c>
      <c r="I61" s="17"/>
      <c r="K61" s="17" t="s">
        <v>8</v>
      </c>
      <c r="L61" s="17"/>
      <c r="M61" s="17" t="s">
        <v>85</v>
      </c>
      <c r="N61" s="17"/>
      <c r="O61" s="17" t="s">
        <v>9</v>
      </c>
      <c r="P61" s="17"/>
      <c r="Q61" s="17" t="s">
        <v>86</v>
      </c>
      <c r="R61" s="17"/>
    </row>
    <row r="62" spans="1:18" ht="24.95" customHeight="1" x14ac:dyDescent="0.25">
      <c r="B62" s="14">
        <v>1</v>
      </c>
      <c r="C62" s="8">
        <f>VLOOKUP(I62,'[1]Listing garçons'!$A:$H,2,FALSE)</f>
        <v>168184</v>
      </c>
      <c r="D62" s="8" t="str">
        <f>VLOOKUP(I62,'[1]Listing garçons'!$A:$H,3,FALSE)</f>
        <v>LEO</v>
      </c>
      <c r="E62" s="8" t="str">
        <f>VLOOKUP(I62,'[1]Listing garçons'!$A:$H,4,FALSE)</f>
        <v>HU</v>
      </c>
      <c r="F62" s="8" t="str">
        <f>VLOOKUP(I62,'[1]Listing garçons'!$A:$H,5,FALSE)</f>
        <v>POU3</v>
      </c>
      <c r="G62" s="8" t="str">
        <f>VLOOKUP(I62,'[1]Listing garçons'!$A:$H,6,FALSE)</f>
        <v>Logis Auderghem</v>
      </c>
      <c r="H62" s="8" t="str">
        <f>VLOOKUP(I62,'[1]Listing garçons'!$A:$H,7,FALSE)</f>
        <v>E4</v>
      </c>
      <c r="I62" s="9">
        <v>701</v>
      </c>
      <c r="K62" s="2">
        <v>1</v>
      </c>
      <c r="L62" s="2">
        <f>VLOOKUP(R62,'[1]Listing garçons'!$A:$H,2,FALSE)</f>
        <v>525179</v>
      </c>
      <c r="M62" s="2" t="str">
        <f>VLOOKUP(R62,'[1]Listing garçons'!$A:$H,3,FALSE)</f>
        <v>BRAM</v>
      </c>
      <c r="N62" s="2" t="str">
        <f>VLOOKUP(R62,'[1]Listing garçons'!$A:$H,4,FALSE)</f>
        <v>BEERTS</v>
      </c>
      <c r="O62" s="2" t="str">
        <f>VLOOKUP(R62,'[1]Listing garçons'!$A:$H,5,FALSE)</f>
        <v>PMIN2</v>
      </c>
      <c r="P62" s="2" t="str">
        <f>VLOOKUP(R62,'[1]Listing garçons'!$A:$H,6,FALSE)</f>
        <v>Meerdaal</v>
      </c>
      <c r="Q62" s="2" t="str">
        <f>VLOOKUP(R62,'[1]Listing garçons'!$A:$H,7,FALSE)</f>
        <v>E6</v>
      </c>
      <c r="R62" s="3">
        <v>801</v>
      </c>
    </row>
    <row r="63" spans="1:18" ht="24.95" customHeight="1" x14ac:dyDescent="0.25">
      <c r="B63" s="14">
        <v>2</v>
      </c>
      <c r="C63" s="6">
        <f>VLOOKUP(I63,'[1]Listing garçons'!$A:$H,2,FALSE)</f>
        <v>522967</v>
      </c>
      <c r="D63" s="6" t="str">
        <f>VLOOKUP(I63,'[1]Listing garçons'!$A:$H,3,FALSE)</f>
        <v>QIJI</v>
      </c>
      <c r="E63" s="6" t="str">
        <f>VLOOKUP(I63,'[1]Listing garçons'!$A:$H,4,FALSE)</f>
        <v>LI</v>
      </c>
      <c r="F63" s="6" t="str">
        <f>VLOOKUP(I63,'[1]Listing garçons'!$A:$H,5,FALSE)</f>
        <v>MIN2</v>
      </c>
      <c r="G63" s="6" t="str">
        <f>VLOOKUP(I63,'[1]Listing garçons'!$A:$H,6,FALSE)</f>
        <v>Merelbeke</v>
      </c>
      <c r="H63" s="6" t="str">
        <f>VLOOKUP(I63,'[1]Listing garçons'!$A:$H,7,FALSE)</f>
        <v>E2</v>
      </c>
      <c r="I63" s="7">
        <v>706</v>
      </c>
      <c r="K63" s="2">
        <v>2</v>
      </c>
      <c r="L63" s="2">
        <f>VLOOKUP(R63,'[1]Listing garçons'!$A:$H,2,FALSE)</f>
        <v>166452</v>
      </c>
      <c r="M63" s="2" t="str">
        <f>VLOOKUP(R63,'[1]Listing garçons'!$A:$H,3,FALSE)</f>
        <v>OSCAR</v>
      </c>
      <c r="N63" s="2" t="str">
        <f>VLOOKUP(R63,'[1]Listing garçons'!$A:$H,4,FALSE)</f>
        <v>FRANCKINIOULLE</v>
      </c>
      <c r="O63" s="2" t="str">
        <f>VLOOKUP(R63,'[1]Listing garçons'!$A:$H,5,FALSE)</f>
        <v>PMIN2</v>
      </c>
      <c r="P63" s="2" t="str">
        <f>VLOOKUP(R63,'[1]Listing garçons'!$A:$H,6,FALSE)</f>
        <v>Suarlee</v>
      </c>
      <c r="Q63" s="2" t="str">
        <f>VLOOKUP(R63,'[1]Listing garçons'!$A:$H,7,FALSE)</f>
        <v>D4</v>
      </c>
      <c r="R63" s="3">
        <v>802</v>
      </c>
    </row>
    <row r="64" spans="1:18" ht="24.95" customHeight="1" x14ac:dyDescent="0.25">
      <c r="B64" s="14">
        <v>3</v>
      </c>
      <c r="C64" s="2">
        <f>VLOOKUP(I64,'[1]Listing garçons'!$A:$H,2,FALSE)</f>
        <v>528921</v>
      </c>
      <c r="D64" s="2" t="str">
        <f>VLOOKUP(I64,'[1]Listing garçons'!$A:$H,3,FALSE)</f>
        <v>LUKAS</v>
      </c>
      <c r="E64" s="2" t="str">
        <f>VLOOKUP(I64,'[1]Listing garçons'!$A:$H,4,FALSE)</f>
        <v>REYNDERS</v>
      </c>
      <c r="F64" s="2" t="str">
        <f>VLOOKUP(I64,'[1]Listing garçons'!$A:$H,5,FALSE)</f>
        <v>MIN2</v>
      </c>
      <c r="G64" s="2" t="str">
        <f>VLOOKUP(I64,'[1]Listing garçons'!$A:$H,6,FALSE)</f>
        <v>Hoeselt</v>
      </c>
      <c r="H64" s="2" t="str">
        <f>VLOOKUP(I64,'[1]Listing garçons'!$A:$H,7,FALSE)</f>
        <v>E2</v>
      </c>
      <c r="I64" s="4">
        <v>703</v>
      </c>
      <c r="K64" s="2">
        <v>3</v>
      </c>
      <c r="L64" s="2">
        <f>VLOOKUP(R64,'[1]Listing garçons'!$A:$H,2,FALSE)</f>
        <v>165891</v>
      </c>
      <c r="M64" s="2" t="str">
        <f>VLOOKUP(R64,'[1]Listing garçons'!$A:$H,3,FALSE)</f>
        <v>JULYAN</v>
      </c>
      <c r="N64" s="2" t="str">
        <f>VLOOKUP(R64,'[1]Listing garçons'!$A:$H,4,FALSE)</f>
        <v>HINCK</v>
      </c>
      <c r="O64" s="2" t="str">
        <f>VLOOKUP(R64,'[1]Listing garçons'!$A:$H,5,FALSE)</f>
        <v>PMIN2</v>
      </c>
      <c r="P64" s="2" t="str">
        <f>VLOOKUP(R64,'[1]Listing garçons'!$A:$H,6,FALSE)</f>
        <v>Dinez</v>
      </c>
      <c r="Q64" s="2" t="str">
        <f>VLOOKUP(R64,'[1]Listing garçons'!$A:$H,7,FALSE)</f>
        <v>E2</v>
      </c>
      <c r="R64" s="3">
        <v>803</v>
      </c>
    </row>
    <row r="65" spans="2:18" ht="24.95" customHeight="1" x14ac:dyDescent="0.25">
      <c r="B65" s="14">
        <v>4</v>
      </c>
      <c r="C65" s="12">
        <f>VLOOKUP(I65,'[1]Listing garçons'!$A:$H,2,FALSE)</f>
        <v>166254</v>
      </c>
      <c r="D65" s="12" t="str">
        <f>VLOOKUP(I65,'[1]Listing garçons'!$A:$H,3,FALSE)</f>
        <v>RUBEN</v>
      </c>
      <c r="E65" s="12" t="str">
        <f>VLOOKUP(I65,'[1]Listing garçons'!$A:$H,4,FALSE)</f>
        <v>VINCZE</v>
      </c>
      <c r="F65" s="12" t="str">
        <f>VLOOKUP(I65,'[1]Listing garçons'!$A:$H,5,FALSE)</f>
        <v>PMIN2</v>
      </c>
      <c r="G65" s="12" t="str">
        <f>VLOOKUP(I65,'[1]Listing garçons'!$A:$H,6,FALSE)</f>
        <v>Braine l'Alleud</v>
      </c>
      <c r="H65" s="12" t="str">
        <f>VLOOKUP(I65,'[1]Listing garçons'!$A:$H,7,FALSE)</f>
        <v>E4</v>
      </c>
      <c r="I65" s="13">
        <v>704</v>
      </c>
      <c r="K65" s="2">
        <v>4</v>
      </c>
      <c r="L65" s="2">
        <f>VLOOKUP(R65,'[1]Listing garçons'!$A:$H,2,FALSE)</f>
        <v>529566</v>
      </c>
      <c r="M65" s="2" t="str">
        <f>VLOOKUP(R65,'[1]Listing garçons'!$A:$H,3,FALSE)</f>
        <v>OBI</v>
      </c>
      <c r="N65" s="2" t="str">
        <f>VLOOKUP(R65,'[1]Listing garçons'!$A:$H,4,FALSE)</f>
        <v>BROUCKE</v>
      </c>
      <c r="O65" s="2" t="str">
        <f>VLOOKUP(R65,'[1]Listing garçons'!$A:$H,5,FALSE)</f>
        <v>PMIN2</v>
      </c>
      <c r="P65" s="2" t="str">
        <f>VLOOKUP(R65,'[1]Listing garçons'!$A:$H,6,FALSE)</f>
        <v>Nova</v>
      </c>
      <c r="Q65" s="2" t="str">
        <f>VLOOKUP(R65,'[1]Listing garçons'!$A:$H,7,FALSE)</f>
        <v>E2</v>
      </c>
      <c r="R65" s="3">
        <v>804</v>
      </c>
    </row>
    <row r="66" spans="2:18" ht="24.95" customHeight="1" x14ac:dyDescent="0.25">
      <c r="B66" s="14">
        <v>5</v>
      </c>
      <c r="C66" s="12">
        <f>VLOOKUP(I66,'[1]Listing garçons'!$A:$H,2,FALSE)</f>
        <v>168249</v>
      </c>
      <c r="D66" s="12" t="str">
        <f>VLOOKUP(I66,'[1]Listing garçons'!$A:$H,3,FALSE)</f>
        <v>LEO</v>
      </c>
      <c r="E66" s="12" t="str">
        <f>VLOOKUP(I66,'[1]Listing garçons'!$A:$H,4,FALSE)</f>
        <v>GRIPPARI</v>
      </c>
      <c r="F66" s="12" t="str">
        <f>VLOOKUP(I66,'[1]Listing garçons'!$A:$H,5,FALSE)</f>
        <v>PMIN2</v>
      </c>
      <c r="G66" s="12" t="str">
        <f>VLOOKUP(I66,'[1]Listing garçons'!$A:$H,6,FALSE)</f>
        <v>Braine l'Alleud</v>
      </c>
      <c r="H66" s="12" t="str">
        <f>VLOOKUP(I66,'[1]Listing garçons'!$A:$H,7,FALSE)</f>
        <v>E2</v>
      </c>
      <c r="I66" s="13">
        <v>705</v>
      </c>
      <c r="K66" s="2">
        <v>5</v>
      </c>
      <c r="L66" s="2">
        <f>VLOOKUP(R66,'[1]Listing garçons'!$A:$H,2,FALSE)</f>
        <v>170267</v>
      </c>
      <c r="M66" s="2" t="str">
        <f>VLOOKUP(R66,'[1]Listing garçons'!$A:$H,3,FALSE)</f>
        <v>JEAN-MICHEL</v>
      </c>
      <c r="N66" s="2" t="str">
        <f>VLOOKUP(R66,'[1]Listing garçons'!$A:$H,4,FALSE)</f>
        <v>DUPUIS BULAMBO</v>
      </c>
      <c r="O66" s="2" t="str">
        <f>VLOOKUP(R66,'[1]Listing garçons'!$A:$H,5,FALSE)</f>
        <v>POU3</v>
      </c>
      <c r="P66" s="2" t="str">
        <f>VLOOKUP(R66,'[1]Listing garçons'!$A:$H,6,FALSE)</f>
        <v>Logis Auderghem</v>
      </c>
      <c r="Q66" s="2" t="str">
        <f>VLOOKUP(R66,'[1]Listing garçons'!$A:$H,7,FALSE)</f>
        <v>E4</v>
      </c>
      <c r="R66" s="3">
        <v>805</v>
      </c>
    </row>
    <row r="67" spans="2:18" ht="24.95" customHeight="1" x14ac:dyDescent="0.25">
      <c r="B67" s="14">
        <v>6</v>
      </c>
      <c r="C67" s="8">
        <f>VLOOKUP(I67,'[1]Listing garçons'!$A:$H,2,FALSE)</f>
        <v>168240</v>
      </c>
      <c r="D67" s="8" t="str">
        <f>VLOOKUP(I67,'[1]Listing garçons'!$A:$H,3,FALSE)</f>
        <v>THEO</v>
      </c>
      <c r="E67" s="8" t="str">
        <f>VLOOKUP(I67,'[1]Listing garçons'!$A:$H,4,FALSE)</f>
        <v>ASSENMAKER</v>
      </c>
      <c r="F67" s="8" t="str">
        <f>VLOOKUP(I67,'[1]Listing garçons'!$A:$H,5,FALSE)</f>
        <v>PMIN2</v>
      </c>
      <c r="G67" s="8" t="str">
        <f>VLOOKUP(I67,'[1]Listing garçons'!$A:$H,6,FALSE)</f>
        <v>Logis Auderghem</v>
      </c>
      <c r="H67" s="8" t="str">
        <f>VLOOKUP(I67,'[1]Listing garçons'!$A:$H,7,FALSE)</f>
        <v>E2</v>
      </c>
      <c r="I67" s="9">
        <v>702</v>
      </c>
      <c r="K67" s="2">
        <v>6</v>
      </c>
      <c r="L67" s="2">
        <f>VLOOKUP(R67,'[1]Listing garçons'!$A:$H,2,FALSE)</f>
        <v>167364</v>
      </c>
      <c r="M67" s="2" t="str">
        <f>VLOOKUP(R67,'[1]Listing garçons'!$A:$H,3,FALSE)</f>
        <v>RAPHAEL</v>
      </c>
      <c r="N67" s="2" t="str">
        <f>VLOOKUP(R67,'[1]Listing garçons'!$A:$H,4,FALSE)</f>
        <v>GUEUR</v>
      </c>
      <c r="O67" s="2" t="str">
        <f>VLOOKUP(R67,'[1]Listing garçons'!$A:$H,5,FALSE)</f>
        <v>PMIN2</v>
      </c>
      <c r="P67" s="2" t="str">
        <f>VLOOKUP(R67,'[1]Listing garçons'!$A:$H,6,FALSE)</f>
        <v>Perwez</v>
      </c>
      <c r="Q67" s="2" t="str">
        <f>VLOOKUP(R67,'[1]Listing garçons'!$A:$H,7,FALSE)</f>
        <v>E6</v>
      </c>
      <c r="R67" s="3">
        <v>806</v>
      </c>
    </row>
    <row r="68" spans="2:18" ht="24.95" customHeight="1" x14ac:dyDescent="0.25">
      <c r="B68" s="14">
        <v>7</v>
      </c>
      <c r="C68" s="2">
        <f>VLOOKUP(I68,'[1]Listing garçons'!$A:$H,2,FALSE)</f>
        <v>161097</v>
      </c>
      <c r="D68" s="2" t="str">
        <f>VLOOKUP(I68,'[1]Listing garçons'!$A:$H,3,FALSE)</f>
        <v>THEO</v>
      </c>
      <c r="E68" s="2" t="str">
        <f>VLOOKUP(I68,'[1]Listing garçons'!$A:$H,4,FALSE)</f>
        <v>LEMOINE</v>
      </c>
      <c r="F68" s="2" t="str">
        <f>VLOOKUP(I68,'[1]Listing garçons'!$A:$H,5,FALSE)</f>
        <v>MIN2</v>
      </c>
      <c r="G68" s="2" t="str">
        <f>VLOOKUP(I68,'[1]Listing garçons'!$A:$H,6,FALSE)</f>
        <v>Saint-Piat</v>
      </c>
      <c r="H68" s="2" t="str">
        <f>VLOOKUP(I68,'[1]Listing garçons'!$A:$H,7,FALSE)</f>
        <v>E2</v>
      </c>
      <c r="I68" s="3">
        <v>707</v>
      </c>
      <c r="K68" s="2">
        <v>7</v>
      </c>
      <c r="L68" s="2">
        <f>VLOOKUP(R68,'[1]Listing garçons'!$A:$H,2,FALSE)</f>
        <v>529940</v>
      </c>
      <c r="M68" s="2" t="str">
        <f>VLOOKUP(R68,'[1]Listing garçons'!$A:$H,3,FALSE)</f>
        <v>MATS</v>
      </c>
      <c r="N68" s="2" t="str">
        <f>VLOOKUP(R68,'[1]Listing garçons'!$A:$H,4,FALSE)</f>
        <v>MOERKENS</v>
      </c>
      <c r="O68" s="2" t="str">
        <f>VLOOKUP(R68,'[1]Listing garçons'!$A:$H,5,FALSE)</f>
        <v>PMIN2</v>
      </c>
      <c r="P68" s="2" t="str">
        <f>VLOOKUP(R68,'[1]Listing garçons'!$A:$H,6,FALSE)</f>
        <v>Geelse</v>
      </c>
      <c r="Q68" s="2" t="str">
        <f>VLOOKUP(R68,'[1]Listing garçons'!$A:$H,7,FALSE)</f>
        <v>E2</v>
      </c>
      <c r="R68" s="3">
        <v>807</v>
      </c>
    </row>
    <row r="69" spans="2:18" ht="24.95" customHeight="1" x14ac:dyDescent="0.25">
      <c r="B69" s="14">
        <v>8</v>
      </c>
      <c r="C69" s="8">
        <f>VLOOKUP(I69,'[1]Listing garçons'!$A:$H,2,FALSE)</f>
        <v>168555</v>
      </c>
      <c r="D69" s="8" t="str">
        <f>VLOOKUP(I69,'[1]Listing garçons'!$A:$H,3,FALSE)</f>
        <v>ANAS</v>
      </c>
      <c r="E69" s="8" t="str">
        <f>VLOOKUP(I69,'[1]Listing garçons'!$A:$H,4,FALSE)</f>
        <v>SBAI</v>
      </c>
      <c r="F69" s="8" t="str">
        <f>VLOOKUP(I69,'[1]Listing garçons'!$A:$H,5,FALSE)</f>
        <v>MIN1</v>
      </c>
      <c r="G69" s="8" t="str">
        <f>VLOOKUP(I69,'[1]Listing garçons'!$A:$H,6,FALSE)</f>
        <v>Logis Auderghem</v>
      </c>
      <c r="H69" s="8" t="str">
        <f>VLOOKUP(I69,'[1]Listing garçons'!$A:$H,7,FALSE)</f>
        <v>E4</v>
      </c>
      <c r="I69" s="9">
        <v>708</v>
      </c>
      <c r="K69" s="2">
        <v>8</v>
      </c>
      <c r="L69" s="2">
        <f>VLOOKUP(R69,'[1]Listing garçons'!$A:$H,2,FALSE)</f>
        <v>162015</v>
      </c>
      <c r="M69" s="2" t="str">
        <f>VLOOKUP(R69,'[1]Listing garçons'!$A:$H,3,FALSE)</f>
        <v>LEO</v>
      </c>
      <c r="N69" s="2" t="str">
        <f>VLOOKUP(R69,'[1]Listing garçons'!$A:$H,4,FALSE)</f>
        <v>OLIVIER</v>
      </c>
      <c r="O69" s="2" t="str">
        <f>VLOOKUP(R69,'[1]Listing garçons'!$A:$H,5,FALSE)</f>
        <v>PMIN2</v>
      </c>
      <c r="P69" s="2" t="str">
        <f>VLOOKUP(R69,'[1]Listing garçons'!$A:$H,6,FALSE)</f>
        <v>Ping 2000 Ecaus.</v>
      </c>
      <c r="Q69" s="2" t="str">
        <f>VLOOKUP(R69,'[1]Listing garçons'!$A:$H,7,FALSE)</f>
        <v>E4</v>
      </c>
      <c r="R69" s="3">
        <v>808</v>
      </c>
    </row>
    <row r="71" spans="2:18" ht="24.95" customHeight="1" x14ac:dyDescent="0.25">
      <c r="B71" s="19" t="s">
        <v>87</v>
      </c>
      <c r="C71" s="19"/>
      <c r="D71" s="19"/>
      <c r="E71" s="19"/>
      <c r="F71" s="19"/>
      <c r="G71" s="19"/>
      <c r="H71" s="19"/>
      <c r="I71" s="19"/>
      <c r="K71" s="17" t="s">
        <v>8</v>
      </c>
      <c r="L71" s="17"/>
      <c r="M71" s="17" t="s">
        <v>88</v>
      </c>
      <c r="N71" s="17"/>
      <c r="O71" s="17" t="s">
        <v>9</v>
      </c>
      <c r="P71" s="17"/>
      <c r="Q71" s="17" t="s">
        <v>80</v>
      </c>
      <c r="R71" s="17"/>
    </row>
    <row r="72" spans="2:18" ht="24.95" customHeight="1" x14ac:dyDescent="0.25">
      <c r="B72" s="2">
        <v>1</v>
      </c>
      <c r="C72" s="2">
        <f>VLOOKUP(I72,'[1]Listing garçons'!$A:$H,2,FALSE)</f>
        <v>162429</v>
      </c>
      <c r="D72" s="2" t="str">
        <f>VLOOKUP(I72,'[1]Listing garçons'!$A:$H,3,FALSE)</f>
        <v>NOLHAN</v>
      </c>
      <c r="E72" s="2" t="str">
        <f>VLOOKUP(I72,'[1]Listing garçons'!$A:$H,4,FALSE)</f>
        <v>NEUTELINGS</v>
      </c>
      <c r="F72" s="2" t="str">
        <f>VLOOKUP(I72,'[1]Listing garçons'!$A:$H,5,FALSE)</f>
        <v>MIN1</v>
      </c>
      <c r="G72" s="2" t="str">
        <f>VLOOKUP(I72,'[1]Listing garçons'!$A:$H,6,FALSE)</f>
        <v>Centre Ardenne</v>
      </c>
      <c r="H72" s="2" t="str">
        <f>VLOOKUP(I72,'[1]Listing garçons'!$A:$H,7,FALSE)</f>
        <v>D6</v>
      </c>
      <c r="I72" s="3" t="s">
        <v>89</v>
      </c>
      <c r="K72" s="2">
        <v>1</v>
      </c>
      <c r="L72" s="2">
        <f>VLOOKUP(R72,'[1]Listing garçons'!$A:$H,2,FALSE)</f>
        <v>166618</v>
      </c>
      <c r="M72" s="2" t="str">
        <f>VLOOKUP(R72,'[1]Listing garçons'!$A:$H,3,FALSE)</f>
        <v>THOMAS</v>
      </c>
      <c r="N72" s="2" t="str">
        <f>VLOOKUP(R72,'[1]Listing garçons'!$A:$H,4,FALSE)</f>
        <v>KRZYSCIAK</v>
      </c>
      <c r="O72" s="2" t="str">
        <f>VLOOKUP(R72,'[1]Listing garçons'!$A:$H,5,FALSE)</f>
        <v>PMIN1</v>
      </c>
      <c r="P72" s="2" t="str">
        <f>VLOOKUP(R72,'[1]Listing garçons'!$A:$H,6,FALSE)</f>
        <v>Set-Jet Fleur Bleue</v>
      </c>
      <c r="Q72" s="2" t="str">
        <f>VLOOKUP(R72,'[1]Listing garçons'!$A:$H,7,FALSE)</f>
        <v>E2</v>
      </c>
      <c r="R72" s="3">
        <v>901</v>
      </c>
    </row>
    <row r="73" spans="2:18" ht="24.95" customHeight="1" x14ac:dyDescent="0.25">
      <c r="B73" s="2">
        <v>2</v>
      </c>
      <c r="C73" s="2">
        <f>VLOOKUP(I73,'[1]Listing garçons'!$A:$H,2,FALSE)</f>
        <v>166294</v>
      </c>
      <c r="D73" s="2" t="str">
        <f>VLOOKUP(I73,'[1]Listing garçons'!$A:$H,3,FALSE)</f>
        <v>AXEL</v>
      </c>
      <c r="E73" s="2" t="str">
        <f>VLOOKUP(I73,'[1]Listing garçons'!$A:$H,4,FALSE)</f>
        <v>SERVAIS</v>
      </c>
      <c r="F73" s="2" t="str">
        <f>VLOOKUP(I73,'[1]Listing garçons'!$A:$H,5,FALSE)</f>
        <v>MIN1</v>
      </c>
      <c r="G73" s="2" t="str">
        <f>VLOOKUP(I73,'[1]Listing garçons'!$A:$H,6,FALSE)</f>
        <v>Piranha</v>
      </c>
      <c r="H73" s="2" t="str">
        <f>VLOOKUP(I73,'[1]Listing garçons'!$A:$H,7,FALSE)</f>
        <v>E2</v>
      </c>
      <c r="I73" s="3" t="s">
        <v>90</v>
      </c>
      <c r="K73" s="2">
        <v>2</v>
      </c>
      <c r="L73" s="2">
        <f>VLOOKUP(R73,'[1]Listing garçons'!$A:$H,2,FALSE)</f>
        <v>526560</v>
      </c>
      <c r="M73" s="2" t="str">
        <f>VLOOKUP(R73,'[1]Listing garçons'!$A:$H,3,FALSE)</f>
        <v>YOU-YU</v>
      </c>
      <c r="N73" s="2" t="str">
        <f>VLOOKUP(R73,'[1]Listing garçons'!$A:$H,4,FALSE)</f>
        <v>CHEN</v>
      </c>
      <c r="O73" s="2" t="str">
        <f>VLOOKUP(R73,'[1]Listing garçons'!$A:$H,5,FALSE)</f>
        <v>PMIN2</v>
      </c>
      <c r="P73" s="2" t="str">
        <f>VLOOKUP(R73,'[1]Listing garçons'!$A:$H,6,FALSE)</f>
        <v>Meerdaal</v>
      </c>
      <c r="Q73" s="2" t="str">
        <f>VLOOKUP(R73,'[1]Listing garçons'!$A:$H,7,FALSE)</f>
        <v>E6</v>
      </c>
      <c r="R73" s="3">
        <v>902</v>
      </c>
    </row>
    <row r="74" spans="2:18" ht="24.95" customHeight="1" x14ac:dyDescent="0.25">
      <c r="B74" s="2">
        <v>3</v>
      </c>
      <c r="C74" s="2">
        <f>VLOOKUP(I74,'[1]Listing garçons'!$A:$H,2,FALSE)</f>
        <v>163844</v>
      </c>
      <c r="D74" s="2" t="str">
        <f>VLOOKUP(I74,'[1]Listing garçons'!$A:$H,3,FALSE)</f>
        <v>THEO</v>
      </c>
      <c r="E74" s="2" t="str">
        <f>VLOOKUP(I74,'[1]Listing garçons'!$A:$H,4,FALSE)</f>
        <v>BULTEAU</v>
      </c>
      <c r="F74" s="2" t="str">
        <f>VLOOKUP(I74,'[1]Listing garçons'!$A:$H,5,FALSE)</f>
        <v>MIN2</v>
      </c>
      <c r="G74" s="2" t="str">
        <f>VLOOKUP(I74,'[1]Listing garçons'!$A:$H,6,FALSE)</f>
        <v>Limal Wavre</v>
      </c>
      <c r="H74" s="2" t="str">
        <f>VLOOKUP(I74,'[1]Listing garçons'!$A:$H,7,FALSE)</f>
        <v>E2</v>
      </c>
      <c r="I74" s="3" t="s">
        <v>91</v>
      </c>
      <c r="K74" s="2">
        <v>3</v>
      </c>
      <c r="L74" s="2">
        <f>VLOOKUP(R74,'[1]Listing garçons'!$A:$H,2,FALSE)</f>
        <v>161194</v>
      </c>
      <c r="M74" s="2" t="str">
        <f>VLOOKUP(R74,'[1]Listing garçons'!$A:$H,3,FALSE)</f>
        <v>LUKAS</v>
      </c>
      <c r="N74" s="2" t="str">
        <f>VLOOKUP(R74,'[1]Listing garçons'!$A:$H,4,FALSE)</f>
        <v>DRUART</v>
      </c>
      <c r="O74" s="2" t="str">
        <f>VLOOKUP(R74,'[1]Listing garçons'!$A:$H,5,FALSE)</f>
        <v>PMIN1</v>
      </c>
      <c r="P74" s="2" t="str">
        <f>VLOOKUP(R74,'[1]Listing garçons'!$A:$H,6,FALSE)</f>
        <v>R.R. Basecles</v>
      </c>
      <c r="Q74" s="2" t="str">
        <f>VLOOKUP(R74,'[1]Listing garçons'!$A:$H,7,FALSE)</f>
        <v>E2</v>
      </c>
      <c r="R74" s="3">
        <v>903</v>
      </c>
    </row>
    <row r="75" spans="2:18" ht="24.95" customHeight="1" x14ac:dyDescent="0.25">
      <c r="B75" s="2">
        <v>4</v>
      </c>
      <c r="C75" s="2">
        <f>VLOOKUP(I75,'[1]Listing garçons'!$A:$H,2,FALSE)</f>
        <v>529162</v>
      </c>
      <c r="D75" s="2" t="str">
        <f>VLOOKUP(I75,'[1]Listing garçons'!$A:$H,3,FALSE)</f>
        <v>TUUR</v>
      </c>
      <c r="E75" s="2" t="str">
        <f>VLOOKUP(I75,'[1]Listing garçons'!$A:$H,4,FALSE)</f>
        <v>MOSSELMANS</v>
      </c>
      <c r="F75" s="2" t="str">
        <f>VLOOKUP(I75,'[1]Listing garçons'!$A:$H,5,FALSE)</f>
        <v>MIN2</v>
      </c>
      <c r="G75" s="2" t="str">
        <f>VLOOKUP(I75,'[1]Listing garçons'!$A:$H,6,FALSE)</f>
        <v>Nova</v>
      </c>
      <c r="H75" s="2" t="str">
        <f>VLOOKUP(I75,'[1]Listing garçons'!$A:$H,7,FALSE)</f>
        <v>E4</v>
      </c>
      <c r="I75" s="3" t="s">
        <v>92</v>
      </c>
      <c r="K75" s="2">
        <v>4</v>
      </c>
      <c r="L75" s="8">
        <f>VLOOKUP(R75,'[1]Listing garçons'!$A:$H,2,FALSE)</f>
        <v>529748</v>
      </c>
      <c r="M75" s="8" t="str">
        <f>VLOOKUP(R75,'[1]Listing garçons'!$A:$H,3,FALSE)</f>
        <v>FLORIS</v>
      </c>
      <c r="N75" s="8" t="str">
        <f>VLOOKUP(R75,'[1]Listing garçons'!$A:$H,4,FALSE)</f>
        <v>VAN ESCH</v>
      </c>
      <c r="O75" s="8" t="str">
        <f>VLOOKUP(R75,'[1]Listing garçons'!$A:$H,5,FALSE)</f>
        <v>PMIN2</v>
      </c>
      <c r="P75" s="8" t="str">
        <f>VLOOKUP(R75,'[1]Listing garçons'!$A:$H,6,FALSE)</f>
        <v>Smash Dolfijn</v>
      </c>
      <c r="Q75" s="8" t="str">
        <f>VLOOKUP(R75,'[1]Listing garçons'!$A:$H,7,FALSE)</f>
        <v>E6</v>
      </c>
      <c r="R75" s="9">
        <v>908</v>
      </c>
    </row>
    <row r="76" spans="2:18" ht="24.95" customHeight="1" x14ac:dyDescent="0.25">
      <c r="B76" s="2">
        <v>5</v>
      </c>
      <c r="C76" s="2">
        <f>VLOOKUP(I76,'[1]Listing garçons'!$A:$H,2,FALSE)</f>
        <v>166248</v>
      </c>
      <c r="D76" s="2" t="str">
        <f>VLOOKUP(I76,'[1]Listing garçons'!$A:$H,3,FALSE)</f>
        <v>MAXENCE</v>
      </c>
      <c r="E76" s="2" t="str">
        <f>VLOOKUP(I76,'[1]Listing garçons'!$A:$H,4,FALSE)</f>
        <v>BEHETS</v>
      </c>
      <c r="F76" s="2" t="str">
        <f>VLOOKUP(I76,'[1]Listing garçons'!$A:$H,5,FALSE)</f>
        <v>MIN1</v>
      </c>
      <c r="G76" s="2" t="str">
        <f>VLOOKUP(I76,'[1]Listing garçons'!$A:$H,6,FALSE)</f>
        <v>Braine l'Alleud</v>
      </c>
      <c r="H76" s="2" t="str">
        <f>VLOOKUP(I76,'[1]Listing garçons'!$A:$H,7,FALSE)</f>
        <v>E4</v>
      </c>
      <c r="I76" s="3" t="s">
        <v>93</v>
      </c>
      <c r="K76" s="2">
        <v>5</v>
      </c>
      <c r="L76" s="8">
        <f>VLOOKUP(R76,'[1]Listing garçons'!$A:$H,2,FALSE)</f>
        <v>529981</v>
      </c>
      <c r="M76" s="8" t="str">
        <f>VLOOKUP(R76,'[1]Listing garçons'!$A:$H,3,FALSE)</f>
        <v>LEX</v>
      </c>
      <c r="N76" s="8" t="str">
        <f>VLOOKUP(R76,'[1]Listing garçons'!$A:$H,4,FALSE)</f>
        <v>WILMOTTE</v>
      </c>
      <c r="O76" s="8" t="str">
        <f>VLOOKUP(R76,'[1]Listing garçons'!$A:$H,5,FALSE)</f>
        <v>PMIN2</v>
      </c>
      <c r="P76" s="8" t="str">
        <f>VLOOKUP(R76,'[1]Listing garçons'!$A:$H,6,FALSE)</f>
        <v>Smash Dolfijn</v>
      </c>
      <c r="Q76" s="8" t="str">
        <f>VLOOKUP(R76,'[1]Listing garçons'!$A:$H,7,FALSE)</f>
        <v>E6</v>
      </c>
      <c r="R76" s="9">
        <v>905</v>
      </c>
    </row>
    <row r="77" spans="2:18" ht="24.95" customHeight="1" x14ac:dyDescent="0.25">
      <c r="B77" s="2">
        <v>6</v>
      </c>
      <c r="C77" s="2">
        <f>VLOOKUP(I77,'[1]Listing garçons'!$A:$H,2,FALSE)</f>
        <v>525177</v>
      </c>
      <c r="D77" s="2" t="str">
        <f>VLOOKUP(I77,'[1]Listing garçons'!$A:$H,3,FALSE)</f>
        <v>CAS</v>
      </c>
      <c r="E77" s="2" t="str">
        <f>VLOOKUP(I77,'[1]Listing garçons'!$A:$H,4,FALSE)</f>
        <v>DEPOORTERE</v>
      </c>
      <c r="F77" s="2" t="str">
        <f>VLOOKUP(I77,'[1]Listing garçons'!$A:$H,5,FALSE)</f>
        <v>MIN1</v>
      </c>
      <c r="G77" s="2" t="str">
        <f>VLOOKUP(I77,'[1]Listing garçons'!$A:$H,6,FALSE)</f>
        <v>Meerdaal</v>
      </c>
      <c r="H77" s="2" t="str">
        <f>VLOOKUP(I77,'[1]Listing garçons'!$A:$H,7,FALSE)</f>
        <v>E4</v>
      </c>
      <c r="I77" s="3" t="s">
        <v>94</v>
      </c>
      <c r="K77" s="2">
        <v>6</v>
      </c>
      <c r="L77" s="2">
        <f>VLOOKUP(R77,'[1]Listing garçons'!$A:$H,2,FALSE)</f>
        <v>167965</v>
      </c>
      <c r="M77" s="2" t="str">
        <f>VLOOKUP(R77,'[1]Listing garçons'!$A:$H,3,FALSE)</f>
        <v>JULES</v>
      </c>
      <c r="N77" s="2" t="str">
        <f>VLOOKUP(R77,'[1]Listing garçons'!$A:$H,4,FALSE)</f>
        <v>GRANDBASTIEN</v>
      </c>
      <c r="O77" s="2" t="str">
        <f>VLOOKUP(R77,'[1]Listing garçons'!$A:$H,5,FALSE)</f>
        <v>PMIN2</v>
      </c>
      <c r="P77" s="2" t="str">
        <f>VLOOKUP(R77,'[1]Listing garçons'!$A:$H,6,FALSE)</f>
        <v>Logis Auderghem</v>
      </c>
      <c r="Q77" s="2" t="str">
        <f>VLOOKUP(R77,'[1]Listing garçons'!$A:$H,7,FALSE)</f>
        <v>E6</v>
      </c>
      <c r="R77" s="3">
        <v>906</v>
      </c>
    </row>
    <row r="78" spans="2:18" ht="24.95" customHeight="1" x14ac:dyDescent="0.25">
      <c r="B78" s="2">
        <v>7</v>
      </c>
      <c r="C78" s="2">
        <f>VLOOKUP(I78,'[1]Listing garçons'!$A:$H,2,FALSE)</f>
        <v>167183</v>
      </c>
      <c r="D78" s="2" t="str">
        <f>VLOOKUP(I78,'[1]Listing garçons'!$A:$H,3,FALSE)</f>
        <v>NATHAN</v>
      </c>
      <c r="E78" s="2" t="str">
        <f>VLOOKUP(I78,'[1]Listing garçons'!$A:$H,4,FALSE)</f>
        <v>DECLOUX</v>
      </c>
      <c r="F78" s="2" t="str">
        <f>VLOOKUP(I78,'[1]Listing garçons'!$A:$H,5,FALSE)</f>
        <v>MIN2</v>
      </c>
      <c r="G78" s="2" t="str">
        <f>VLOOKUP(I78,'[1]Listing garçons'!$A:$H,6,FALSE)</f>
        <v>Perwez</v>
      </c>
      <c r="H78" s="2" t="str">
        <f>VLOOKUP(I78,'[1]Listing garçons'!$A:$H,7,FALSE)</f>
        <v>E4</v>
      </c>
      <c r="I78" s="3" t="s">
        <v>95</v>
      </c>
      <c r="K78" s="2">
        <v>7</v>
      </c>
      <c r="L78" s="2">
        <f>VLOOKUP(R78,'[1]Listing garçons'!$A:$H,2,FALSE)</f>
        <v>170617</v>
      </c>
      <c r="M78" s="2" t="str">
        <f>VLOOKUP(R78,'[1]Listing garçons'!$A:$H,3,FALSE)</f>
        <v>MAXIME</v>
      </c>
      <c r="N78" s="2" t="str">
        <f>VLOOKUP(R78,'[1]Listing garçons'!$A:$H,4,FALSE)</f>
        <v>NOEL</v>
      </c>
      <c r="O78" s="2" t="str">
        <f>VLOOKUP(R78,'[1]Listing garçons'!$A:$H,5,FALSE)</f>
        <v>PMIN1</v>
      </c>
      <c r="P78" s="2" t="str">
        <f>VLOOKUP(R78,'[1]Listing garçons'!$A:$H,6,FALSE)</f>
        <v>Tourinnes</v>
      </c>
      <c r="Q78" s="2" t="str">
        <f>VLOOKUP(R78,'[1]Listing garçons'!$A:$H,7,FALSE)</f>
        <v>E6</v>
      </c>
      <c r="R78" s="3">
        <v>907</v>
      </c>
    </row>
    <row r="79" spans="2:18" ht="24.95" customHeight="1" x14ac:dyDescent="0.25">
      <c r="B79" s="2">
        <v>8</v>
      </c>
      <c r="C79" s="2">
        <f>VLOOKUP(I79,'[1]Listing garçons'!$A:$H,2,FALSE)</f>
        <v>168239</v>
      </c>
      <c r="D79" s="2" t="str">
        <f>VLOOKUP(I79,'[1]Listing garçons'!$A:$H,3,FALSE)</f>
        <v>MIHALY</v>
      </c>
      <c r="E79" s="2" t="str">
        <f>VLOOKUP(I79,'[1]Listing garçons'!$A:$H,4,FALSE)</f>
        <v>CSISZAR</v>
      </c>
      <c r="F79" s="2" t="str">
        <f>VLOOKUP(I79,'[1]Listing garçons'!$A:$H,5,FALSE)</f>
        <v>MIN2</v>
      </c>
      <c r="G79" s="2" t="str">
        <f>VLOOKUP(I79,'[1]Listing garçons'!$A:$H,6,FALSE)</f>
        <v>Logis Auderghem</v>
      </c>
      <c r="H79" s="2" t="str">
        <f>VLOOKUP(I79,'[1]Listing garçons'!$A:$H,7,FALSE)</f>
        <v>E4</v>
      </c>
      <c r="I79" s="3" t="s">
        <v>96</v>
      </c>
      <c r="K79" s="2">
        <v>8</v>
      </c>
      <c r="L79" s="6">
        <f>VLOOKUP(R79,'[1]Listing garçons'!$A:$H,2,FALSE)</f>
        <v>169095</v>
      </c>
      <c r="M79" s="6" t="str">
        <f>VLOOKUP(R79,'[1]Listing garçons'!$A:$H,3,FALSE)</f>
        <v>QUENTIN</v>
      </c>
      <c r="N79" s="6" t="str">
        <f>VLOOKUP(R79,'[1]Listing garçons'!$A:$H,4,FALSE)</f>
        <v>PAQUET</v>
      </c>
      <c r="O79" s="6" t="str">
        <f>VLOOKUP(R79,'[1]Listing garçons'!$A:$H,5,FALSE)</f>
        <v>PMIN1</v>
      </c>
      <c r="P79" s="6" t="str">
        <f>VLOOKUP(R79,'[1]Listing garçons'!$A:$H,6,FALSE)</f>
        <v>Limal Wavre</v>
      </c>
      <c r="Q79" s="6" t="str">
        <f>VLOOKUP(R79,'[1]Listing garçons'!$A:$H,7,FALSE)</f>
        <v>E4</v>
      </c>
      <c r="R79" s="7">
        <v>904</v>
      </c>
    </row>
    <row r="81" spans="2:18" ht="24.95" customHeight="1" x14ac:dyDescent="0.25">
      <c r="B81" s="17" t="s">
        <v>8</v>
      </c>
      <c r="C81" s="17"/>
      <c r="D81" s="17" t="s">
        <v>97</v>
      </c>
      <c r="E81" s="17"/>
      <c r="F81" s="17" t="s">
        <v>9</v>
      </c>
      <c r="G81" s="17"/>
      <c r="H81" s="17" t="s">
        <v>98</v>
      </c>
      <c r="I81" s="17"/>
      <c r="K81" s="17" t="s">
        <v>8</v>
      </c>
      <c r="L81" s="17"/>
      <c r="M81" s="17" t="s">
        <v>99</v>
      </c>
      <c r="N81" s="17"/>
      <c r="O81" s="17" t="s">
        <v>9</v>
      </c>
      <c r="P81" s="17"/>
      <c r="Q81" s="17" t="s">
        <v>84</v>
      </c>
      <c r="R81" s="17"/>
    </row>
    <row r="82" spans="2:18" ht="24.95" customHeight="1" x14ac:dyDescent="0.25">
      <c r="B82" s="14">
        <v>1</v>
      </c>
      <c r="C82" s="2">
        <f>VLOOKUP(I82,'[1]Listing garçons'!$A:$H,2,FALSE)</f>
        <v>166869</v>
      </c>
      <c r="D82" s="2" t="str">
        <f>VLOOKUP(I82,'[1]Listing garçons'!$A:$H,3,FALSE)</f>
        <v>GABRIEL</v>
      </c>
      <c r="E82" s="2" t="str">
        <f>VLOOKUP(I82,'[1]Listing garçons'!$A:$H,4,FALSE)</f>
        <v>DOHET</v>
      </c>
      <c r="F82" s="2" t="str">
        <f>VLOOKUP(I82,'[1]Listing garçons'!$A:$H,5,FALSE)</f>
        <v>PMIN2</v>
      </c>
      <c r="G82" s="2" t="str">
        <f>VLOOKUP(I82,'[1]Listing garçons'!$A:$H,6,FALSE)</f>
        <v>Perwez</v>
      </c>
      <c r="H82" s="2" t="str">
        <f>VLOOKUP(I82,'[1]Listing garçons'!$A:$H,7,FALSE)</f>
        <v>E6</v>
      </c>
      <c r="I82" s="3">
        <v>1001</v>
      </c>
      <c r="K82" s="14">
        <v>1</v>
      </c>
      <c r="L82" s="8">
        <f>VLOOKUP(R82,'[1]Listing garçons'!$A:$H,2,FALSE)</f>
        <v>170464</v>
      </c>
      <c r="M82" s="8" t="str">
        <f>VLOOKUP(R82,'[1]Listing garçons'!$A:$H,3,FALSE)</f>
        <v>AKYO</v>
      </c>
      <c r="N82" s="8" t="str">
        <f>VLOOKUP(R82,'[1]Listing garçons'!$A:$H,4,FALSE)</f>
        <v>BUYCK</v>
      </c>
      <c r="O82" s="8" t="str">
        <f>VLOOKUP(R82,'[1]Listing garçons'!$A:$H,5,FALSE)</f>
        <v>PMIN1</v>
      </c>
      <c r="P82" s="8" t="str">
        <f>VLOOKUP(R82,'[1]Listing garçons'!$A:$H,6,FALSE)</f>
        <v>Logis Auderghem</v>
      </c>
      <c r="Q82" s="8" t="str">
        <f>VLOOKUP(R82,'[1]Listing garçons'!$A:$H,7,FALSE)</f>
        <v>E6</v>
      </c>
      <c r="R82" s="8">
        <v>1102</v>
      </c>
    </row>
    <row r="83" spans="2:18" ht="24.95" customHeight="1" x14ac:dyDescent="0.25">
      <c r="B83" s="14">
        <v>2</v>
      </c>
      <c r="C83" s="8">
        <f>VLOOKUP(I83,'[1]Listing garçons'!$A:$H,2,FALSE)</f>
        <v>168469</v>
      </c>
      <c r="D83" s="8" t="str">
        <f>VLOOKUP(I83,'[1]Listing garçons'!$A:$H,3,FALSE)</f>
        <v>GUILLAUME</v>
      </c>
      <c r="E83" s="8" t="str">
        <f>VLOOKUP(I83,'[1]Listing garçons'!$A:$H,4,FALSE)</f>
        <v>SOCQUET PILATE</v>
      </c>
      <c r="F83" s="8" t="str">
        <f>VLOOKUP(I83,'[1]Listing garçons'!$A:$H,5,FALSE)</f>
        <v>POU3</v>
      </c>
      <c r="G83" s="8" t="str">
        <f>VLOOKUP(I83,'[1]Listing garçons'!$A:$H,6,FALSE)</f>
        <v>Logis Auderghem</v>
      </c>
      <c r="H83" s="8" t="str">
        <f>VLOOKUP(I83,'[1]Listing garçons'!$A:$H,7,FALSE)</f>
        <v>E6</v>
      </c>
      <c r="I83" s="9">
        <v>1004</v>
      </c>
      <c r="K83" s="14">
        <v>2</v>
      </c>
      <c r="L83" s="12">
        <f>VLOOKUP(R83,'[1]Listing garçons'!$A:$H,2,FALSE)</f>
        <v>526440</v>
      </c>
      <c r="M83" s="12" t="str">
        <f>VLOOKUP(R83,'[1]Listing garçons'!$A:$H,3,FALSE)</f>
        <v>SENNE</v>
      </c>
      <c r="N83" s="12" t="str">
        <f>VLOOKUP(R83,'[1]Listing garçons'!$A:$H,4,FALSE)</f>
        <v>CORNELIS</v>
      </c>
      <c r="O83" s="12" t="str">
        <f>VLOOKUP(R83,'[1]Listing garçons'!$A:$H,5,FALSE)</f>
        <v>POU3</v>
      </c>
      <c r="P83" s="12" t="str">
        <f>VLOOKUP(R83,'[1]Listing garçons'!$A:$H,6,FALSE)</f>
        <v>Nova</v>
      </c>
      <c r="Q83" s="12" t="str">
        <f>VLOOKUP(R83,'[1]Listing garçons'!$A:$H,7,FALSE)</f>
        <v>E6</v>
      </c>
      <c r="R83" s="12">
        <v>1104</v>
      </c>
    </row>
    <row r="84" spans="2:18" ht="24.95" customHeight="1" x14ac:dyDescent="0.25">
      <c r="B84" s="14">
        <v>3</v>
      </c>
      <c r="C84" s="2">
        <f>VLOOKUP(I84,'[1]Listing garçons'!$A:$H,2,FALSE)</f>
        <v>529646</v>
      </c>
      <c r="D84" s="2" t="str">
        <f>VLOOKUP(I84,'[1]Listing garçons'!$A:$H,3,FALSE)</f>
        <v>PIM</v>
      </c>
      <c r="E84" s="2" t="str">
        <f>VLOOKUP(I84,'[1]Listing garçons'!$A:$H,4,FALSE)</f>
        <v>VANHAEREN</v>
      </c>
      <c r="F84" s="2" t="str">
        <f>VLOOKUP(I84,'[1]Listing garçons'!$A:$H,5,FALSE)</f>
        <v>PMIN1</v>
      </c>
      <c r="G84" s="2" t="str">
        <f>VLOOKUP(I84,'[1]Listing garçons'!$A:$H,6,FALSE)</f>
        <v>Hoeselt</v>
      </c>
      <c r="H84" s="2" t="str">
        <f>VLOOKUP(I84,'[1]Listing garçons'!$A:$H,7,FALSE)</f>
        <v>E6</v>
      </c>
      <c r="I84" s="3">
        <v>1003</v>
      </c>
      <c r="K84" s="14">
        <v>3</v>
      </c>
      <c r="L84" s="2">
        <f>VLOOKUP(R84,'[1]Listing garçons'!$A:$H,2,FALSE)</f>
        <v>525826</v>
      </c>
      <c r="M84" s="2" t="str">
        <f>VLOOKUP(R84,'[1]Listing garçons'!$A:$H,3,FALSE)</f>
        <v>ZIJUN MAX</v>
      </c>
      <c r="N84" s="2" t="str">
        <f>VLOOKUP(R84,'[1]Listing garçons'!$A:$H,4,FALSE)</f>
        <v>ZHANG</v>
      </c>
      <c r="O84" s="2" t="str">
        <f>VLOOKUP(R84,'[1]Listing garçons'!$A:$H,5,FALSE)</f>
        <v>POU3</v>
      </c>
      <c r="P84" s="2" t="str">
        <f>VLOOKUP(R84,'[1]Listing garçons'!$A:$H,6,FALSE)</f>
        <v>Merelbeke</v>
      </c>
      <c r="Q84" s="2" t="str">
        <f>VLOOKUP(R84,'[1]Listing garçons'!$A:$H,7,FALSE)</f>
        <v>E6</v>
      </c>
      <c r="R84" s="2">
        <v>1101</v>
      </c>
    </row>
    <row r="85" spans="2:18" ht="24.95" customHeight="1" x14ac:dyDescent="0.25">
      <c r="B85" s="14">
        <v>4</v>
      </c>
      <c r="C85" s="6">
        <f>VLOOKUP(I85,'[1]Listing garçons'!$A:$H,2,FALSE)</f>
        <v>167226</v>
      </c>
      <c r="D85" s="6" t="str">
        <f>VLOOKUP(I85,'[1]Listing garçons'!$A:$H,3,FALSE)</f>
        <v>MARTIN</v>
      </c>
      <c r="E85" s="6" t="str">
        <f>VLOOKUP(I85,'[1]Listing garçons'!$A:$H,4,FALSE)</f>
        <v>KESSELS</v>
      </c>
      <c r="F85" s="6" t="str">
        <f>VLOOKUP(I85,'[1]Listing garçons'!$A:$H,5,FALSE)</f>
        <v>POU3</v>
      </c>
      <c r="G85" s="6" t="str">
        <f>VLOOKUP(I85,'[1]Listing garçons'!$A:$H,6,FALSE)</f>
        <v>Montzen</v>
      </c>
      <c r="H85" s="6" t="str">
        <f>VLOOKUP(I85,'[1]Listing garçons'!$A:$H,7,FALSE)</f>
        <v>E6</v>
      </c>
      <c r="I85" s="7">
        <v>1002</v>
      </c>
      <c r="K85" s="14">
        <v>4</v>
      </c>
      <c r="L85" s="8">
        <f>VLOOKUP(R85,'[1]Listing garçons'!$A:$H,2,FALSE)</f>
        <v>168288</v>
      </c>
      <c r="M85" s="8" t="str">
        <f>VLOOKUP(R85,'[1]Listing garçons'!$A:$H,3,FALSE)</f>
        <v>NAEL</v>
      </c>
      <c r="N85" s="8" t="str">
        <f>VLOOKUP(R85,'[1]Listing garçons'!$A:$H,4,FALSE)</f>
        <v>AMRANI TANG</v>
      </c>
      <c r="O85" s="8" t="str">
        <f>VLOOKUP(R85,'[1]Listing garçons'!$A:$H,5,FALSE)</f>
        <v>PMIN1</v>
      </c>
      <c r="P85" s="8" t="str">
        <f>VLOOKUP(R85,'[1]Listing garçons'!$A:$H,6,FALSE)</f>
        <v>Logis Auderghem</v>
      </c>
      <c r="Q85" s="8" t="str">
        <f>VLOOKUP(R85,'[1]Listing garçons'!$A:$H,7,FALSE)</f>
        <v>E6</v>
      </c>
      <c r="R85" s="8">
        <v>1105</v>
      </c>
    </row>
    <row r="86" spans="2:18" ht="24.95" customHeight="1" x14ac:dyDescent="0.25">
      <c r="B86" s="14">
        <v>5</v>
      </c>
      <c r="C86" s="2">
        <f>VLOOKUP(I86,'[1]Listing garçons'!$A:$H,2,FALSE)</f>
        <v>169270</v>
      </c>
      <c r="D86" s="2" t="str">
        <f>VLOOKUP(I86,'[1]Listing garçons'!$A:$H,3,FALSE)</f>
        <v>DYLLAN</v>
      </c>
      <c r="E86" s="2" t="str">
        <f>VLOOKUP(I86,'[1]Listing garçons'!$A:$H,4,FALSE)</f>
        <v>SANGLIER</v>
      </c>
      <c r="F86" s="2" t="str">
        <f>VLOOKUP(I86,'[1]Listing garçons'!$A:$H,5,FALSE)</f>
        <v>PMIN1</v>
      </c>
      <c r="G86" s="2" t="str">
        <f>VLOOKUP(I86,'[1]Listing garçons'!$A:$H,6,FALSE)</f>
        <v>Moustier</v>
      </c>
      <c r="H86" s="2" t="str">
        <f>VLOOKUP(I86,'[1]Listing garçons'!$A:$H,7,FALSE)</f>
        <v>E6</v>
      </c>
      <c r="I86" s="3">
        <v>1005</v>
      </c>
      <c r="K86" s="14">
        <v>5</v>
      </c>
      <c r="L86" s="8">
        <f>VLOOKUP(R86,'[1]Listing garçons'!$A:$H,2,FALSE)</f>
        <v>170455</v>
      </c>
      <c r="M86" s="8" t="str">
        <f>VLOOKUP(R86,'[1]Listing garçons'!$A:$H,3,FALSE)</f>
        <v>ALEX</v>
      </c>
      <c r="N86" s="8" t="str">
        <f>VLOOKUP(R86,'[1]Listing garçons'!$A:$H,4,FALSE)</f>
        <v>DEVAUX</v>
      </c>
      <c r="O86" s="8" t="str">
        <f>VLOOKUP(R86,'[1]Listing garçons'!$A:$H,5,FALSE)</f>
        <v>POU2</v>
      </c>
      <c r="P86" s="8" t="str">
        <f>VLOOKUP(R86,'[1]Listing garçons'!$A:$H,6,FALSE)</f>
        <v>Logis Auderghem</v>
      </c>
      <c r="Q86" s="8" t="str">
        <f>VLOOKUP(R86,'[1]Listing garçons'!$A:$H,7,FALSE)</f>
        <v>E6</v>
      </c>
      <c r="R86" s="8">
        <v>1106</v>
      </c>
    </row>
    <row r="87" spans="2:18" ht="24.95" customHeight="1" x14ac:dyDescent="0.25">
      <c r="B87" s="14">
        <v>6</v>
      </c>
      <c r="C87" s="2">
        <f>VLOOKUP(I87,'[1]Listing garçons'!$A:$H,2,FALSE)</f>
        <v>526419</v>
      </c>
      <c r="D87" s="2" t="str">
        <f>VLOOKUP(I87,'[1]Listing garçons'!$A:$H,3,FALSE)</f>
        <v>MIL</v>
      </c>
      <c r="E87" s="2" t="str">
        <f>VLOOKUP(I87,'[1]Listing garçons'!$A:$H,4,FALSE)</f>
        <v>GEERTS</v>
      </c>
      <c r="F87" s="2" t="str">
        <f>VLOOKUP(I87,'[1]Listing garçons'!$A:$H,5,FALSE)</f>
        <v>POU3</v>
      </c>
      <c r="G87" s="2" t="str">
        <f>VLOOKUP(I87,'[1]Listing garçons'!$A:$H,6,FALSE)</f>
        <v>Merksplas</v>
      </c>
      <c r="H87" s="2" t="str">
        <f>VLOOKUP(I87,'[1]Listing garçons'!$A:$H,7,FALSE)</f>
        <v>E6</v>
      </c>
      <c r="I87" s="3">
        <v>1006</v>
      </c>
      <c r="K87" s="14">
        <v>6</v>
      </c>
      <c r="L87" s="2">
        <f>VLOOKUP(R87,'[1]Listing garçons'!$A:$H,2,FALSE)</f>
        <v>169057</v>
      </c>
      <c r="M87" s="2" t="str">
        <f>VLOOKUP(R87,'[1]Listing garçons'!$A:$H,3,FALSE)</f>
        <v>ROMEO</v>
      </c>
      <c r="N87" s="2" t="str">
        <f>VLOOKUP(R87,'[1]Listing garçons'!$A:$H,4,FALSE)</f>
        <v>VANDERHAEGHEN</v>
      </c>
      <c r="O87" s="2" t="str">
        <f>VLOOKUP(R87,'[1]Listing garçons'!$A:$H,5,FALSE)</f>
        <v>PMIN1</v>
      </c>
      <c r="P87" s="2" t="str">
        <f>VLOOKUP(R87,'[1]Listing garçons'!$A:$H,6,FALSE)</f>
        <v>Limal Wavre</v>
      </c>
      <c r="Q87" s="2" t="str">
        <f>VLOOKUP(R87,'[1]Listing garçons'!$A:$H,7,FALSE)</f>
        <v>E6</v>
      </c>
      <c r="R87" s="2">
        <v>1103</v>
      </c>
    </row>
    <row r="88" spans="2:18" ht="24.95" customHeight="1" x14ac:dyDescent="0.25">
      <c r="B88" s="14">
        <v>7</v>
      </c>
      <c r="C88" s="8">
        <f>VLOOKUP(I88,'[1]Listing garçons'!$A:$H,2,FALSE)</f>
        <v>170697</v>
      </c>
      <c r="D88" s="8" t="str">
        <f>VLOOKUP(I88,'[1]Listing garçons'!$A:$H,3,FALSE)</f>
        <v>SHEMAR</v>
      </c>
      <c r="E88" s="8" t="str">
        <f>VLOOKUP(I88,'[1]Listing garçons'!$A:$H,4,FALSE)</f>
        <v>DELFORGE</v>
      </c>
      <c r="F88" s="8" t="str">
        <f>VLOOKUP(I88,'[1]Listing garçons'!$A:$H,5,FALSE)</f>
        <v>PMIN2</v>
      </c>
      <c r="G88" s="8" t="str">
        <f>VLOOKUP(I88,'[1]Listing garçons'!$A:$H,6,FALSE)</f>
        <v>Logis Auderghem</v>
      </c>
      <c r="H88" s="8" t="str">
        <f>VLOOKUP(I88,'[1]Listing garçons'!$A:$H,7,FALSE)</f>
        <v>NC</v>
      </c>
      <c r="I88" s="9">
        <v>1007</v>
      </c>
      <c r="K88" s="14">
        <v>7</v>
      </c>
      <c r="L88" s="12">
        <f>VLOOKUP(R88,'[1]Listing garçons'!$A:$H,2,FALSE)</f>
        <v>529163</v>
      </c>
      <c r="M88" s="12" t="str">
        <f>VLOOKUP(R88,'[1]Listing garçons'!$A:$H,3,FALSE)</f>
        <v>WOUT</v>
      </c>
      <c r="N88" s="12" t="str">
        <f>VLOOKUP(R88,'[1]Listing garçons'!$A:$H,4,FALSE)</f>
        <v>DE WIT</v>
      </c>
      <c r="O88" s="12" t="str">
        <f>VLOOKUP(R88,'[1]Listing garçons'!$A:$H,5,FALSE)</f>
        <v>PMIN2</v>
      </c>
      <c r="P88" s="12" t="str">
        <f>VLOOKUP(R88,'[1]Listing garçons'!$A:$H,6,FALSE)</f>
        <v>Nova</v>
      </c>
      <c r="Q88" s="12" t="str">
        <f>VLOOKUP(R88,'[1]Listing garçons'!$A:$H,7,FALSE)</f>
        <v>E6</v>
      </c>
      <c r="R88" s="12">
        <v>1107</v>
      </c>
    </row>
    <row r="89" spans="2:18" ht="24.95" customHeight="1" x14ac:dyDescent="0.25">
      <c r="B89" s="14">
        <v>8</v>
      </c>
      <c r="C89" s="2">
        <f>VLOOKUP(I89,'[1]Listing garçons'!$A:$H,2,FALSE)</f>
        <v>168251</v>
      </c>
      <c r="D89" s="2" t="str">
        <f>VLOOKUP(I89,'[1]Listing garçons'!$A:$H,3,FALSE)</f>
        <v>RAFAEL</v>
      </c>
      <c r="E89" s="2" t="str">
        <f>VLOOKUP(I89,'[1]Listing garçons'!$A:$H,4,FALSE)</f>
        <v>HERMANNS</v>
      </c>
      <c r="F89" s="2" t="str">
        <f>VLOOKUP(I89,'[1]Listing garçons'!$A:$H,5,FALSE)</f>
        <v>POU2</v>
      </c>
      <c r="G89" s="2" t="str">
        <f>VLOOKUP(I89,'[1]Listing garçons'!$A:$H,6,FALSE)</f>
        <v>Minerois</v>
      </c>
      <c r="H89" s="2" t="str">
        <f>VLOOKUP(I89,'[1]Listing garçons'!$A:$H,7,FALSE)</f>
        <v>E6</v>
      </c>
      <c r="I89" s="3">
        <v>1008</v>
      </c>
      <c r="K89" s="14">
        <v>8</v>
      </c>
      <c r="L89" s="8">
        <f>VLOOKUP(R89,'[1]Listing garçons'!$A:$H,2,FALSE)</f>
        <v>170456</v>
      </c>
      <c r="M89" s="8" t="str">
        <f>VLOOKUP(R89,'[1]Listing garçons'!$A:$H,3,FALSE)</f>
        <v>SACHA</v>
      </c>
      <c r="N89" s="8" t="str">
        <f>VLOOKUP(R89,'[1]Listing garçons'!$A:$H,4,FALSE)</f>
        <v>DEVAUX</v>
      </c>
      <c r="O89" s="8" t="str">
        <f>VLOOKUP(R89,'[1]Listing garçons'!$A:$H,5,FALSE)</f>
        <v>POU2</v>
      </c>
      <c r="P89" s="8" t="str">
        <f>VLOOKUP(R89,'[1]Listing garçons'!$A:$H,6,FALSE)</f>
        <v>Logis Auderghem</v>
      </c>
      <c r="Q89" s="8" t="str">
        <f>VLOOKUP(R89,'[1]Listing garçons'!$A:$H,7,FALSE)</f>
        <v>E6</v>
      </c>
      <c r="R89" s="8">
        <v>1108</v>
      </c>
    </row>
    <row r="90" spans="2:18" ht="24.95" customHeight="1" x14ac:dyDescent="0.25"/>
    <row r="91" spans="2:18" ht="24.95" customHeight="1" x14ac:dyDescent="0.25">
      <c r="B91" s="17" t="s">
        <v>8</v>
      </c>
      <c r="C91" s="17"/>
      <c r="D91" s="17" t="s">
        <v>100</v>
      </c>
      <c r="E91" s="17"/>
      <c r="F91" s="17" t="s">
        <v>9</v>
      </c>
      <c r="G91" s="17"/>
      <c r="H91" s="17" t="s">
        <v>86</v>
      </c>
      <c r="I91" s="17"/>
      <c r="K91" s="19" t="s">
        <v>101</v>
      </c>
      <c r="L91" s="19"/>
      <c r="M91" s="19"/>
      <c r="N91" s="19"/>
      <c r="O91" s="19"/>
      <c r="P91" s="19"/>
      <c r="Q91" s="19"/>
      <c r="R91" s="19"/>
    </row>
    <row r="92" spans="2:18" ht="24.95" customHeight="1" x14ac:dyDescent="0.25">
      <c r="B92" s="2">
        <v>1</v>
      </c>
      <c r="C92" s="2">
        <f>VLOOKUP(I92,'[1]Listing garçons'!$A:$H,2,FALSE)</f>
        <v>169924</v>
      </c>
      <c r="D92" s="2" t="str">
        <f>VLOOKUP(I92,'[1]Listing garçons'!$A:$H,3,FALSE)</f>
        <v>YAEL</v>
      </c>
      <c r="E92" s="2" t="str">
        <f>VLOOKUP(I92,'[1]Listing garçons'!$A:$H,4,FALSE)</f>
        <v>TONDEUR CRAEMERS</v>
      </c>
      <c r="F92" s="2" t="str">
        <f>VLOOKUP(I92,'[1]Listing garçons'!$A:$H,5,FALSE)</f>
        <v>POU2</v>
      </c>
      <c r="G92" s="2" t="str">
        <f>VLOOKUP(I92,'[1]Listing garçons'!$A:$H,6,FALSE)</f>
        <v>Le Centre</v>
      </c>
      <c r="H92" s="2" t="str">
        <f>VLOOKUP(I92,'[1]Listing garçons'!$A:$H,7,FALSE)</f>
        <v>NC</v>
      </c>
      <c r="I92" s="2">
        <v>1201</v>
      </c>
      <c r="K92" s="2">
        <v>1</v>
      </c>
      <c r="L92" s="2">
        <f>VLOOKUP(R92,'[1]Listing garçons'!$A:$H,2,FALSE)</f>
        <v>165430</v>
      </c>
      <c r="M92" s="2" t="str">
        <f>VLOOKUP(R92,'[1]Listing garçons'!$A:$H,3,FALSE)</f>
        <v>ROBIN</v>
      </c>
      <c r="N92" s="2" t="str">
        <f>VLOOKUP(R92,'[1]Listing garçons'!$A:$H,4,FALSE)</f>
        <v>GUILLAUME</v>
      </c>
      <c r="O92" s="2" t="str">
        <f>VLOOKUP(R92,'[1]Listing garçons'!$A:$H,5,FALSE)</f>
        <v>PMIN2</v>
      </c>
      <c r="P92" s="2" t="str">
        <f>VLOOKUP(R92,'[1]Listing garçons'!$A:$H,6,FALSE)</f>
        <v>Francorchamps</v>
      </c>
      <c r="Q92" s="2" t="str">
        <f>VLOOKUP(R92,'[1]Listing garçons'!$A:$H,7,FALSE)</f>
        <v>E4</v>
      </c>
      <c r="R92" s="5" t="s">
        <v>102</v>
      </c>
    </row>
    <row r="93" spans="2:18" ht="24.95" customHeight="1" x14ac:dyDescent="0.25">
      <c r="B93" s="2">
        <v>2</v>
      </c>
      <c r="C93" s="2">
        <f>VLOOKUP(I93,'[1]Listing garçons'!$A:$H,2,FALSE)</f>
        <v>524943</v>
      </c>
      <c r="D93" s="2" t="str">
        <f>VLOOKUP(I93,'[1]Listing garçons'!$A:$H,3,FALSE)</f>
        <v>HARM</v>
      </c>
      <c r="E93" s="2" t="str">
        <f>VLOOKUP(I93,'[1]Listing garçons'!$A:$H,4,FALSE)</f>
        <v>NOPPE</v>
      </c>
      <c r="F93" s="2" t="str">
        <f>VLOOKUP(I93,'[1]Listing garçons'!$A:$H,5,FALSE)</f>
        <v>PMIN2</v>
      </c>
      <c r="G93" s="2" t="str">
        <f>VLOOKUP(I93,'[1]Listing garçons'!$A:$H,6,FALSE)</f>
        <v>Sobeka</v>
      </c>
      <c r="H93" s="2" t="str">
        <f>VLOOKUP(I93,'[1]Listing garçons'!$A:$H,7,FALSE)</f>
        <v>E6</v>
      </c>
      <c r="I93" s="2">
        <v>1202</v>
      </c>
      <c r="K93" s="2">
        <v>2</v>
      </c>
      <c r="L93" s="2">
        <f>VLOOKUP(R93,'[1]Listing garçons'!$A:$H,2,FALSE)</f>
        <v>167002</v>
      </c>
      <c r="M93" s="2" t="str">
        <f>VLOOKUP(R93,'[1]Listing garçons'!$A:$H,3,FALSE)</f>
        <v>NOA</v>
      </c>
      <c r="N93" s="2" t="str">
        <f>VLOOKUP(R93,'[1]Listing garçons'!$A:$H,4,FALSE)</f>
        <v>CULOT</v>
      </c>
      <c r="O93" s="2" t="str">
        <f>VLOOKUP(R93,'[1]Listing garçons'!$A:$H,5,FALSE)</f>
        <v>POU2</v>
      </c>
      <c r="P93" s="2" t="str">
        <f>VLOOKUP(R93,'[1]Listing garçons'!$A:$H,6,FALSE)</f>
        <v>La Villette</v>
      </c>
      <c r="Q93" s="2" t="str">
        <f>VLOOKUP(R93,'[1]Listing garçons'!$A:$H,7,FALSE)</f>
        <v>E6</v>
      </c>
      <c r="R93" s="5" t="s">
        <v>103</v>
      </c>
    </row>
    <row r="94" spans="2:18" ht="24.95" customHeight="1" x14ac:dyDescent="0.25">
      <c r="B94" s="2">
        <v>3</v>
      </c>
      <c r="C94" s="2">
        <f>VLOOKUP(I94,'[1]Listing garçons'!$A:$H,2,FALSE)</f>
        <v>168374</v>
      </c>
      <c r="D94" s="2" t="str">
        <f>VLOOKUP(I94,'[1]Listing garçons'!$A:$H,3,FALSE)</f>
        <v>LORIS</v>
      </c>
      <c r="E94" s="2" t="str">
        <f>VLOOKUP(I94,'[1]Listing garçons'!$A:$H,4,FALSE)</f>
        <v>POPULAIRE</v>
      </c>
      <c r="F94" s="2" t="str">
        <f>VLOOKUP(I94,'[1]Listing garçons'!$A:$H,5,FALSE)</f>
        <v>POU1</v>
      </c>
      <c r="G94" s="2" t="str">
        <f>VLOOKUP(I94,'[1]Listing garçons'!$A:$H,6,FALSE)</f>
        <v>Malonne</v>
      </c>
      <c r="H94" s="2" t="str">
        <f>VLOOKUP(I94,'[1]Listing garçons'!$A:$H,7,FALSE)</f>
        <v>NC</v>
      </c>
      <c r="I94" s="2">
        <v>1203</v>
      </c>
      <c r="K94" s="2">
        <v>3</v>
      </c>
      <c r="L94" s="2">
        <f>VLOOKUP(R94,'[1]Listing garçons'!$A:$H,2,FALSE)</f>
        <v>531277</v>
      </c>
      <c r="M94" s="2" t="str">
        <f>VLOOKUP(R94,'[1]Listing garçons'!$A:$H,3,FALSE)</f>
        <v>MATISSE</v>
      </c>
      <c r="N94" s="2" t="str">
        <f>VLOOKUP(R94,'[1]Listing garçons'!$A:$H,4,FALSE)</f>
        <v>VAN DEN EYNDE</v>
      </c>
      <c r="O94" s="2" t="str">
        <f>VLOOKUP(R94,'[1]Listing garçons'!$A:$H,5,FALSE)</f>
        <v>PMIN2</v>
      </c>
      <c r="P94" s="2" t="str">
        <f>VLOOKUP(R94,'[1]Listing garçons'!$A:$H,6,FALSE)</f>
        <v>Gierle</v>
      </c>
      <c r="Q94" s="2" t="str">
        <f>VLOOKUP(R94,'[1]Listing garçons'!$A:$H,7,FALSE)</f>
        <v>E6</v>
      </c>
      <c r="R94" s="5" t="s">
        <v>104</v>
      </c>
    </row>
    <row r="95" spans="2:18" ht="24.95" customHeight="1" x14ac:dyDescent="0.25">
      <c r="B95" s="2">
        <v>4</v>
      </c>
      <c r="C95" s="2">
        <f>VLOOKUP(I95,'[1]Listing garçons'!$A:$H,2,FALSE)</f>
        <v>170562</v>
      </c>
      <c r="D95" s="2" t="str">
        <f>VLOOKUP(I95,'[1]Listing garçons'!$A:$H,3,FALSE)</f>
        <v>MAXIME</v>
      </c>
      <c r="E95" s="2" t="str">
        <f>VLOOKUP(I95,'[1]Listing garçons'!$A:$H,4,FALSE)</f>
        <v>DE HALLEUX</v>
      </c>
      <c r="F95" s="2" t="str">
        <f>VLOOKUP(I95,'[1]Listing garçons'!$A:$H,5,FALSE)</f>
        <v>PMIN1</v>
      </c>
      <c r="G95" s="2" t="str">
        <f>VLOOKUP(I95,'[1]Listing garçons'!$A:$H,6,FALSE)</f>
        <v>Limal Wavre</v>
      </c>
      <c r="H95" s="2" t="str">
        <f>VLOOKUP(I95,'[1]Listing garçons'!$A:$H,7,FALSE)</f>
        <v>E6</v>
      </c>
      <c r="I95" s="2">
        <v>1204</v>
      </c>
      <c r="K95" s="2">
        <v>4</v>
      </c>
      <c r="L95" s="2">
        <f>VLOOKUP(R95,'[1]Listing garçons'!$A:$H,2,FALSE)</f>
        <v>529153</v>
      </c>
      <c r="M95" s="2" t="str">
        <f>VLOOKUP(R95,'[1]Listing garçons'!$A:$H,3,FALSE)</f>
        <v>JACK</v>
      </c>
      <c r="N95" s="2" t="str">
        <f>VLOOKUP(R95,'[1]Listing garçons'!$A:$H,4,FALSE)</f>
        <v>DOBBELAERE</v>
      </c>
      <c r="O95" s="2" t="str">
        <f>VLOOKUP(R95,'[1]Listing garçons'!$A:$H,5,FALSE)</f>
        <v>PMIN2</v>
      </c>
      <c r="P95" s="2" t="str">
        <f>VLOOKUP(R95,'[1]Listing garçons'!$A:$H,6,FALSE)</f>
        <v>Wielsbeke-Leiel</v>
      </c>
      <c r="Q95" s="2" t="str">
        <f>VLOOKUP(R95,'[1]Listing garçons'!$A:$H,7,FALSE)</f>
        <v>E6</v>
      </c>
      <c r="R95" s="5" t="s">
        <v>105</v>
      </c>
    </row>
    <row r="96" spans="2:18" ht="24.95" customHeight="1" x14ac:dyDescent="0.25">
      <c r="B96" s="2">
        <v>5</v>
      </c>
      <c r="C96" s="2">
        <f>VLOOKUP(I96,'[1]Listing garçons'!$A:$H,2,FALSE)</f>
        <v>528844</v>
      </c>
      <c r="D96" s="2" t="str">
        <f>VLOOKUP(I96,'[1]Listing garçons'!$A:$H,3,FALSE)</f>
        <v>JOACHIM</v>
      </c>
      <c r="E96" s="2" t="str">
        <f>VLOOKUP(I96,'[1]Listing garçons'!$A:$H,4,FALSE)</f>
        <v>JEUKEN</v>
      </c>
      <c r="F96" s="2" t="str">
        <f>VLOOKUP(I96,'[1]Listing garçons'!$A:$H,5,FALSE)</f>
        <v>PMIN2</v>
      </c>
      <c r="G96" s="2" t="str">
        <f>VLOOKUP(I96,'[1]Listing garçons'!$A:$H,6,FALSE)</f>
        <v>Hoeselt</v>
      </c>
      <c r="H96" s="2" t="str">
        <f>VLOOKUP(I96,'[1]Listing garçons'!$A:$H,7,FALSE)</f>
        <v>E6</v>
      </c>
      <c r="I96" s="2">
        <v>1205</v>
      </c>
      <c r="K96" s="2">
        <v>5</v>
      </c>
      <c r="L96" s="2">
        <f>VLOOKUP(R96,'[1]Listing garçons'!$A:$H,2,FALSE)</f>
        <v>167001</v>
      </c>
      <c r="M96" s="2" t="str">
        <f>VLOOKUP(R96,'[1]Listing garçons'!$A:$H,3,FALSE)</f>
        <v>TEO</v>
      </c>
      <c r="N96" s="2" t="str">
        <f>VLOOKUP(R96,'[1]Listing garçons'!$A:$H,4,FALSE)</f>
        <v>CULOT</v>
      </c>
      <c r="O96" s="2" t="str">
        <f>VLOOKUP(R96,'[1]Listing garçons'!$A:$H,5,FALSE)</f>
        <v>PMIN2</v>
      </c>
      <c r="P96" s="2" t="str">
        <f>VLOOKUP(R96,'[1]Listing garçons'!$A:$H,6,FALSE)</f>
        <v>La Villette</v>
      </c>
      <c r="Q96" s="2" t="str">
        <f>VLOOKUP(R96,'[1]Listing garçons'!$A:$H,7,FALSE)</f>
        <v>E6</v>
      </c>
      <c r="R96" s="5" t="s">
        <v>106</v>
      </c>
    </row>
    <row r="97" spans="2:18" ht="24.95" customHeight="1" x14ac:dyDescent="0.25">
      <c r="B97" s="2">
        <v>6</v>
      </c>
      <c r="C97" s="2">
        <f>VLOOKUP(I97,'[1]Listing garçons'!$A:$H,2,FALSE)</f>
        <v>168837</v>
      </c>
      <c r="D97" s="2" t="str">
        <f>VLOOKUP(I97,'[1]Listing garçons'!$A:$H,3,FALSE)</f>
        <v>NOAH</v>
      </c>
      <c r="E97" s="2" t="str">
        <f>VLOOKUP(I97,'[1]Listing garçons'!$A:$H,4,FALSE)</f>
        <v>ROSSINI</v>
      </c>
      <c r="F97" s="2" t="str">
        <f>VLOOKUP(I97,'[1]Listing garçons'!$A:$H,5,FALSE)</f>
        <v>POU2</v>
      </c>
      <c r="G97" s="2" t="str">
        <f>VLOOKUP(I97,'[1]Listing garçons'!$A:$H,6,FALSE)</f>
        <v>Palette De Blicquy</v>
      </c>
      <c r="H97" s="2" t="str">
        <f>VLOOKUP(I97,'[1]Listing garçons'!$A:$H,7,FALSE)</f>
        <v>E6</v>
      </c>
      <c r="I97" s="2">
        <v>1206</v>
      </c>
      <c r="K97" s="2">
        <v>6</v>
      </c>
      <c r="L97" s="2">
        <f>VLOOKUP(R97,'[1]Listing garçons'!$A:$H,2,FALSE)</f>
        <v>532215</v>
      </c>
      <c r="M97" s="2" t="str">
        <f>VLOOKUP(R97,'[1]Listing garçons'!$A:$H,3,FALSE)</f>
        <v>JULES</v>
      </c>
      <c r="N97" s="2" t="str">
        <f>VLOOKUP(R97,'[1]Listing garçons'!$A:$H,4,FALSE)</f>
        <v>MANNAERTS</v>
      </c>
      <c r="O97" s="2" t="str">
        <f>VLOOKUP(R97,'[1]Listing garçons'!$A:$H,5,FALSE)</f>
        <v>PMIN2</v>
      </c>
      <c r="P97" s="2" t="str">
        <f>VLOOKUP(R97,'[1]Listing garçons'!$A:$H,6,FALSE)</f>
        <v>Gierle</v>
      </c>
      <c r="Q97" s="2" t="str">
        <f>VLOOKUP(R97,'[1]Listing garçons'!$A:$H,7,FALSE)</f>
        <v>E6</v>
      </c>
      <c r="R97" s="5" t="s">
        <v>107</v>
      </c>
    </row>
    <row r="98" spans="2:18" ht="24.95" customHeight="1" x14ac:dyDescent="0.25">
      <c r="B98" s="2">
        <v>7</v>
      </c>
      <c r="C98" s="2">
        <f>VLOOKUP(I98,'[1]Listing garçons'!$A:$H,2,FALSE)</f>
        <v>167572</v>
      </c>
      <c r="D98" s="2" t="str">
        <f>VLOOKUP(I98,'[1]Listing garçons'!$A:$H,3,FALSE)</f>
        <v>LOUNYS</v>
      </c>
      <c r="E98" s="2" t="str">
        <f>VLOOKUP(I98,'[1]Listing garçons'!$A:$H,4,FALSE)</f>
        <v>RASQUINET</v>
      </c>
      <c r="F98" s="2" t="str">
        <f>VLOOKUP(I98,'[1]Listing garçons'!$A:$H,5,FALSE)</f>
        <v>POU2</v>
      </c>
      <c r="G98" s="2" t="str">
        <f>VLOOKUP(I98,'[1]Listing garçons'!$A:$H,6,FALSE)</f>
        <v>Beyne</v>
      </c>
      <c r="H98" s="2" t="str">
        <f>VLOOKUP(I98,'[1]Listing garçons'!$A:$H,7,FALSE)</f>
        <v>NC</v>
      </c>
      <c r="I98" s="2">
        <v>1207</v>
      </c>
      <c r="K98" s="2">
        <v>7</v>
      </c>
      <c r="L98" s="2">
        <f>VLOOKUP(R98,'[1]Listing garçons'!$A:$H,2,FALSE)</f>
        <v>165129</v>
      </c>
      <c r="M98" s="2" t="str">
        <f>VLOOKUP(R98,'[1]Listing garçons'!$A:$H,3,FALSE)</f>
        <v>LEO</v>
      </c>
      <c r="N98" s="2" t="str">
        <f>VLOOKUP(R98,'[1]Listing garçons'!$A:$H,4,FALSE)</f>
        <v>JIANG</v>
      </c>
      <c r="O98" s="2" t="str">
        <f>VLOOKUP(R98,'[1]Listing garçons'!$A:$H,5,FALSE)</f>
        <v>POU2</v>
      </c>
      <c r="P98" s="2" t="str">
        <f>VLOOKUP(R98,'[1]Listing garçons'!$A:$H,6,FALSE)</f>
        <v>CP Montois</v>
      </c>
      <c r="Q98" s="2" t="str">
        <f>VLOOKUP(R98,'[1]Listing garçons'!$A:$H,7,FALSE)</f>
        <v>NC</v>
      </c>
      <c r="R98" s="5" t="s">
        <v>108</v>
      </c>
    </row>
    <row r="99" spans="2:18" ht="24.95" customHeight="1" x14ac:dyDescent="0.25">
      <c r="B99" s="2">
        <v>8</v>
      </c>
      <c r="C99" s="2">
        <f>VLOOKUP(I99,'[1]Listing garçons'!$A:$H,2,FALSE)</f>
        <v>529406</v>
      </c>
      <c r="D99" s="2" t="str">
        <f>VLOOKUP(I99,'[1]Listing garçons'!$A:$H,3,FALSE)</f>
        <v>SEPPE</v>
      </c>
      <c r="E99" s="2" t="str">
        <f>VLOOKUP(I99,'[1]Listing garçons'!$A:$H,4,FALSE)</f>
        <v>PENNINCKX</v>
      </c>
      <c r="F99" s="2" t="str">
        <f>VLOOKUP(I99,'[1]Listing garçons'!$A:$H,5,FALSE)</f>
        <v>PMIN2</v>
      </c>
      <c r="G99" s="2" t="str">
        <f>VLOOKUP(I99,'[1]Listing garçons'!$A:$H,6,FALSE)</f>
        <v>Meerdaal</v>
      </c>
      <c r="H99" s="2" t="str">
        <f>VLOOKUP(I99,'[1]Listing garçons'!$A:$H,7,FALSE)</f>
        <v>NC</v>
      </c>
      <c r="I99" s="2">
        <v>1208</v>
      </c>
      <c r="K99" s="2">
        <v>8</v>
      </c>
      <c r="L99" s="2">
        <f>VLOOKUP(R99,'[1]Listing garçons'!$A:$H,2,FALSE)</f>
        <v>531278</v>
      </c>
      <c r="M99" s="2" t="str">
        <f>VLOOKUP(R99,'[1]Listing garçons'!$A:$H,3,FALSE)</f>
        <v>SAMUEL</v>
      </c>
      <c r="N99" s="2" t="str">
        <f>VLOOKUP(R99,'[1]Listing garçons'!$A:$H,4,FALSE)</f>
        <v>VAN DEN EYNDE</v>
      </c>
      <c r="O99" s="2" t="str">
        <f>VLOOKUP(R99,'[1]Listing garçons'!$A:$H,5,FALSE)</f>
        <v>POU3</v>
      </c>
      <c r="P99" s="2" t="str">
        <f>VLOOKUP(R99,'[1]Listing garçons'!$A:$H,6,FALSE)</f>
        <v>Gierle</v>
      </c>
      <c r="Q99" s="2" t="str">
        <f>VLOOKUP(R99,'[1]Listing garçons'!$A:$H,7,FALSE)</f>
        <v>NC</v>
      </c>
      <c r="R99" s="5" t="s">
        <v>109</v>
      </c>
    </row>
  </sheetData>
  <mergeCells count="73">
    <mergeCell ref="M81:N81"/>
    <mergeCell ref="O81:P81"/>
    <mergeCell ref="Q81:R81"/>
    <mergeCell ref="B91:C91"/>
    <mergeCell ref="D91:E91"/>
    <mergeCell ref="F91:G91"/>
    <mergeCell ref="H91:I91"/>
    <mergeCell ref="K91:R91"/>
    <mergeCell ref="B81:C81"/>
    <mergeCell ref="D81:E81"/>
    <mergeCell ref="F81:G81"/>
    <mergeCell ref="H81:I81"/>
    <mergeCell ref="K81:L81"/>
    <mergeCell ref="B71:I71"/>
    <mergeCell ref="K71:L71"/>
    <mergeCell ref="M71:N71"/>
    <mergeCell ref="O71:P71"/>
    <mergeCell ref="Q71:R71"/>
    <mergeCell ref="Q51:R51"/>
    <mergeCell ref="B61:C61"/>
    <mergeCell ref="D61:E61"/>
    <mergeCell ref="F61:G61"/>
    <mergeCell ref="H61:I61"/>
    <mergeCell ref="K61:L61"/>
    <mergeCell ref="M61:N61"/>
    <mergeCell ref="O61:P61"/>
    <mergeCell ref="Q61:R61"/>
    <mergeCell ref="O38:P38"/>
    <mergeCell ref="Q38:R38"/>
    <mergeCell ref="A48:R49"/>
    <mergeCell ref="B51:C51"/>
    <mergeCell ref="D51:E51"/>
    <mergeCell ref="F51:G51"/>
    <mergeCell ref="H51:I51"/>
    <mergeCell ref="K51:L51"/>
    <mergeCell ref="M51:N51"/>
    <mergeCell ref="O51:P51"/>
    <mergeCell ref="B38:C38"/>
    <mergeCell ref="D38:E38"/>
    <mergeCell ref="F38:G38"/>
    <mergeCell ref="H38:I38"/>
    <mergeCell ref="K38:L38"/>
    <mergeCell ref="M38:N38"/>
    <mergeCell ref="O18:P18"/>
    <mergeCell ref="Q18:R18"/>
    <mergeCell ref="B28:C28"/>
    <mergeCell ref="D28:E28"/>
    <mergeCell ref="F28:G28"/>
    <mergeCell ref="H28:I28"/>
    <mergeCell ref="K28:L28"/>
    <mergeCell ref="M28:N28"/>
    <mergeCell ref="O28:P28"/>
    <mergeCell ref="Q28:R28"/>
    <mergeCell ref="B18:C18"/>
    <mergeCell ref="D18:E18"/>
    <mergeCell ref="F18:G18"/>
    <mergeCell ref="H18:I18"/>
    <mergeCell ref="K18:L18"/>
    <mergeCell ref="M18:N18"/>
    <mergeCell ref="A3:F3"/>
    <mergeCell ref="G3:R3"/>
    <mergeCell ref="A5:R6"/>
    <mergeCell ref="B8:C8"/>
    <mergeCell ref="D8:E8"/>
    <mergeCell ref="F8:G8"/>
    <mergeCell ref="H8:I8"/>
    <mergeCell ref="K8:R8"/>
    <mergeCell ref="A1:F1"/>
    <mergeCell ref="G1:J1"/>
    <mergeCell ref="K1:R1"/>
    <mergeCell ref="A2:F2"/>
    <mergeCell ref="G2:J2"/>
    <mergeCell ref="K2:R2"/>
  </mergeCells>
  <pageMargins left="0.7" right="0.7" top="0.75" bottom="0.75" header="0.3" footer="0.3"/>
  <pageSetup paperSize="9" scale="5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Philip Van Oeckel</cp:lastModifiedBy>
  <cp:lastPrinted>2023-10-05T12:24:19Z</cp:lastPrinted>
  <dcterms:created xsi:type="dcterms:W3CDTF">2023-10-02T13:16:09Z</dcterms:created>
  <dcterms:modified xsi:type="dcterms:W3CDTF">2023-10-05T12:39:17Z</dcterms:modified>
</cp:coreProperties>
</file>