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feltennis\KBTTB\Nationaal Jeugd Criterium\2023 - 2024\Fase 1 - 08102023\Voorbereiding\"/>
    </mc:Choice>
  </mc:AlternateContent>
  <xr:revisionPtr revIDLastSave="0" documentId="13_ncr:1_{A7C97335-5553-48B4-9C8A-F3733794B2E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G68" i="1"/>
  <c r="F68" i="1"/>
  <c r="E68" i="1"/>
  <c r="D68" i="1"/>
  <c r="C68" i="1"/>
  <c r="H67" i="1"/>
  <c r="G67" i="1"/>
  <c r="F67" i="1"/>
  <c r="E67" i="1"/>
  <c r="D67" i="1"/>
  <c r="C67" i="1"/>
  <c r="H66" i="1"/>
  <c r="G66" i="1"/>
  <c r="F66" i="1"/>
  <c r="E66" i="1"/>
  <c r="D66" i="1"/>
  <c r="C66" i="1"/>
  <c r="H65" i="1"/>
  <c r="G65" i="1"/>
  <c r="F65" i="1"/>
  <c r="E65" i="1"/>
  <c r="D65" i="1"/>
  <c r="C65" i="1"/>
  <c r="H64" i="1"/>
  <c r="G64" i="1"/>
  <c r="F64" i="1"/>
  <c r="E64" i="1"/>
  <c r="D64" i="1"/>
  <c r="C64" i="1"/>
  <c r="H63" i="1"/>
  <c r="G63" i="1"/>
  <c r="F63" i="1"/>
  <c r="E63" i="1"/>
  <c r="D63" i="1"/>
  <c r="C63" i="1"/>
  <c r="Q60" i="1"/>
  <c r="P60" i="1"/>
  <c r="O60" i="1"/>
  <c r="N60" i="1"/>
  <c r="M60" i="1"/>
  <c r="L60" i="1"/>
  <c r="H60" i="1"/>
  <c r="G60" i="1"/>
  <c r="F60" i="1"/>
  <c r="E60" i="1"/>
  <c r="D60" i="1"/>
  <c r="C60" i="1"/>
  <c r="Q59" i="1"/>
  <c r="P59" i="1"/>
  <c r="O59" i="1"/>
  <c r="N59" i="1"/>
  <c r="M59" i="1"/>
  <c r="L59" i="1"/>
  <c r="H59" i="1"/>
  <c r="G59" i="1"/>
  <c r="F59" i="1"/>
  <c r="E59" i="1"/>
  <c r="D59" i="1"/>
  <c r="C59" i="1"/>
  <c r="Q58" i="1"/>
  <c r="P58" i="1"/>
  <c r="O58" i="1"/>
  <c r="N58" i="1"/>
  <c r="M58" i="1"/>
  <c r="L58" i="1"/>
  <c r="H58" i="1"/>
  <c r="G58" i="1"/>
  <c r="F58" i="1"/>
  <c r="E58" i="1"/>
  <c r="D58" i="1"/>
  <c r="C58" i="1"/>
  <c r="Q57" i="1"/>
  <c r="P57" i="1"/>
  <c r="O57" i="1"/>
  <c r="N57" i="1"/>
  <c r="M57" i="1"/>
  <c r="L57" i="1"/>
  <c r="H57" i="1"/>
  <c r="G57" i="1"/>
  <c r="F57" i="1"/>
  <c r="E57" i="1"/>
  <c r="D57" i="1"/>
  <c r="C57" i="1"/>
  <c r="Q56" i="1"/>
  <c r="P56" i="1"/>
  <c r="O56" i="1"/>
  <c r="N56" i="1"/>
  <c r="M56" i="1"/>
  <c r="L56" i="1"/>
  <c r="H56" i="1"/>
  <c r="G56" i="1"/>
  <c r="F56" i="1"/>
  <c r="E56" i="1"/>
  <c r="D56" i="1"/>
  <c r="C56" i="1"/>
  <c r="Q55" i="1"/>
  <c r="P55" i="1"/>
  <c r="O55" i="1"/>
  <c r="N55" i="1"/>
  <c r="M55" i="1"/>
  <c r="L55" i="1"/>
  <c r="H55" i="1"/>
  <c r="G55" i="1"/>
  <c r="F55" i="1"/>
  <c r="E55" i="1"/>
  <c r="D55" i="1"/>
  <c r="C55" i="1"/>
  <c r="Q54" i="1"/>
  <c r="P54" i="1"/>
  <c r="O54" i="1"/>
  <c r="N54" i="1"/>
  <c r="M54" i="1"/>
  <c r="L54" i="1"/>
  <c r="H54" i="1"/>
  <c r="G54" i="1"/>
  <c r="F54" i="1"/>
  <c r="E54" i="1"/>
  <c r="D54" i="1"/>
  <c r="C54" i="1"/>
  <c r="Q53" i="1"/>
  <c r="P53" i="1"/>
  <c r="O53" i="1"/>
  <c r="N53" i="1"/>
  <c r="M53" i="1"/>
  <c r="L53" i="1"/>
  <c r="H53" i="1"/>
  <c r="G53" i="1"/>
  <c r="F53" i="1"/>
  <c r="E53" i="1"/>
  <c r="D53" i="1"/>
  <c r="C53" i="1"/>
  <c r="Q50" i="1"/>
  <c r="P50" i="1"/>
  <c r="O50" i="1"/>
  <c r="N50" i="1"/>
  <c r="M50" i="1"/>
  <c r="L50" i="1"/>
  <c r="H50" i="1"/>
  <c r="G50" i="1"/>
  <c r="F50" i="1"/>
  <c r="E50" i="1"/>
  <c r="D50" i="1"/>
  <c r="C50" i="1"/>
  <c r="Q49" i="1"/>
  <c r="P49" i="1"/>
  <c r="O49" i="1"/>
  <c r="N49" i="1"/>
  <c r="M49" i="1"/>
  <c r="L49" i="1"/>
  <c r="H49" i="1"/>
  <c r="G49" i="1"/>
  <c r="F49" i="1"/>
  <c r="E49" i="1"/>
  <c r="D49" i="1"/>
  <c r="C49" i="1"/>
  <c r="Q48" i="1"/>
  <c r="P48" i="1"/>
  <c r="O48" i="1"/>
  <c r="N48" i="1"/>
  <c r="M48" i="1"/>
  <c r="L48" i="1"/>
  <c r="H48" i="1"/>
  <c r="G48" i="1"/>
  <c r="F48" i="1"/>
  <c r="E48" i="1"/>
  <c r="D48" i="1"/>
  <c r="C48" i="1"/>
  <c r="Q47" i="1"/>
  <c r="P47" i="1"/>
  <c r="O47" i="1"/>
  <c r="N47" i="1"/>
  <c r="M47" i="1"/>
  <c r="L47" i="1"/>
  <c r="H47" i="1"/>
  <c r="G47" i="1"/>
  <c r="F47" i="1"/>
  <c r="E47" i="1"/>
  <c r="D47" i="1"/>
  <c r="C47" i="1"/>
  <c r="Q46" i="1"/>
  <c r="P46" i="1"/>
  <c r="O46" i="1"/>
  <c r="N46" i="1"/>
  <c r="M46" i="1"/>
  <c r="L46" i="1"/>
  <c r="H46" i="1"/>
  <c r="G46" i="1"/>
  <c r="F46" i="1"/>
  <c r="E46" i="1"/>
  <c r="D46" i="1"/>
  <c r="C46" i="1"/>
  <c r="Q45" i="1"/>
  <c r="P45" i="1"/>
  <c r="O45" i="1"/>
  <c r="N45" i="1"/>
  <c r="M45" i="1"/>
  <c r="L45" i="1"/>
  <c r="H45" i="1"/>
  <c r="G45" i="1"/>
  <c r="F45" i="1"/>
  <c r="E45" i="1"/>
  <c r="D45" i="1"/>
  <c r="C45" i="1"/>
  <c r="Q44" i="1"/>
  <c r="P44" i="1"/>
  <c r="O44" i="1"/>
  <c r="N44" i="1"/>
  <c r="M44" i="1"/>
  <c r="L44" i="1"/>
  <c r="H44" i="1"/>
  <c r="G44" i="1"/>
  <c r="F44" i="1"/>
  <c r="E44" i="1"/>
  <c r="D44" i="1"/>
  <c r="C44" i="1"/>
  <c r="Q43" i="1"/>
  <c r="P43" i="1"/>
  <c r="O43" i="1"/>
  <c r="N43" i="1"/>
  <c r="M43" i="1"/>
  <c r="L43" i="1"/>
  <c r="H43" i="1"/>
  <c r="G43" i="1"/>
  <c r="F43" i="1"/>
  <c r="E43" i="1"/>
  <c r="D43" i="1"/>
  <c r="C43" i="1"/>
  <c r="Q36" i="1"/>
  <c r="P36" i="1"/>
  <c r="O36" i="1"/>
  <c r="N36" i="1"/>
  <c r="M36" i="1"/>
  <c r="L36" i="1"/>
  <c r="H36" i="1"/>
  <c r="G36" i="1"/>
  <c r="F36" i="1"/>
  <c r="E36" i="1"/>
  <c r="D36" i="1"/>
  <c r="C36" i="1"/>
  <c r="Q35" i="1"/>
  <c r="P35" i="1"/>
  <c r="O35" i="1"/>
  <c r="N35" i="1"/>
  <c r="M35" i="1"/>
  <c r="L35" i="1"/>
  <c r="H35" i="1"/>
  <c r="G35" i="1"/>
  <c r="F35" i="1"/>
  <c r="E35" i="1"/>
  <c r="D35" i="1"/>
  <c r="C35" i="1"/>
  <c r="Q34" i="1"/>
  <c r="P34" i="1"/>
  <c r="O34" i="1"/>
  <c r="N34" i="1"/>
  <c r="M34" i="1"/>
  <c r="L34" i="1"/>
  <c r="H34" i="1"/>
  <c r="G34" i="1"/>
  <c r="F34" i="1"/>
  <c r="E34" i="1"/>
  <c r="D34" i="1"/>
  <c r="C34" i="1"/>
  <c r="Q33" i="1"/>
  <c r="P33" i="1"/>
  <c r="O33" i="1"/>
  <c r="N33" i="1"/>
  <c r="M33" i="1"/>
  <c r="L33" i="1"/>
  <c r="H33" i="1"/>
  <c r="G33" i="1"/>
  <c r="F33" i="1"/>
  <c r="E33" i="1"/>
  <c r="D33" i="1"/>
  <c r="C33" i="1"/>
  <c r="Q32" i="1"/>
  <c r="P32" i="1"/>
  <c r="O32" i="1"/>
  <c r="N32" i="1"/>
  <c r="M32" i="1"/>
  <c r="L32" i="1"/>
  <c r="H32" i="1"/>
  <c r="G32" i="1"/>
  <c r="F32" i="1"/>
  <c r="E32" i="1"/>
  <c r="D32" i="1"/>
  <c r="C32" i="1"/>
  <c r="Q31" i="1"/>
  <c r="P31" i="1"/>
  <c r="O31" i="1"/>
  <c r="N31" i="1"/>
  <c r="M31" i="1"/>
  <c r="L31" i="1"/>
  <c r="H31" i="1"/>
  <c r="G31" i="1"/>
  <c r="F31" i="1"/>
  <c r="E31" i="1"/>
  <c r="D31" i="1"/>
  <c r="C31" i="1"/>
  <c r="Q30" i="1"/>
  <c r="P30" i="1"/>
  <c r="O30" i="1"/>
  <c r="N30" i="1"/>
  <c r="M30" i="1"/>
  <c r="L30" i="1"/>
  <c r="H30" i="1"/>
  <c r="G30" i="1"/>
  <c r="F30" i="1"/>
  <c r="E30" i="1"/>
  <c r="D30" i="1"/>
  <c r="C30" i="1"/>
  <c r="Q29" i="1"/>
  <c r="P29" i="1"/>
  <c r="O29" i="1"/>
  <c r="N29" i="1"/>
  <c r="M29" i="1"/>
  <c r="L29" i="1"/>
  <c r="H29" i="1"/>
  <c r="G29" i="1"/>
  <c r="F29" i="1"/>
  <c r="E29" i="1"/>
  <c r="D29" i="1"/>
  <c r="C29" i="1"/>
  <c r="Q26" i="1"/>
  <c r="P26" i="1"/>
  <c r="O26" i="1"/>
  <c r="N26" i="1"/>
  <c r="M26" i="1"/>
  <c r="L26" i="1"/>
  <c r="H26" i="1"/>
  <c r="G26" i="1"/>
  <c r="F26" i="1"/>
  <c r="E26" i="1"/>
  <c r="D26" i="1"/>
  <c r="C26" i="1"/>
  <c r="Q25" i="1"/>
  <c r="P25" i="1"/>
  <c r="O25" i="1"/>
  <c r="N25" i="1"/>
  <c r="M25" i="1"/>
  <c r="L25" i="1"/>
  <c r="H25" i="1"/>
  <c r="G25" i="1"/>
  <c r="F25" i="1"/>
  <c r="E25" i="1"/>
  <c r="D25" i="1"/>
  <c r="C25" i="1"/>
  <c r="Q24" i="1"/>
  <c r="P24" i="1"/>
  <c r="O24" i="1"/>
  <c r="N24" i="1"/>
  <c r="M24" i="1"/>
  <c r="L24" i="1"/>
  <c r="H24" i="1"/>
  <c r="G24" i="1"/>
  <c r="F24" i="1"/>
  <c r="E24" i="1"/>
  <c r="D24" i="1"/>
  <c r="C24" i="1"/>
  <c r="Q23" i="1"/>
  <c r="P23" i="1"/>
  <c r="O23" i="1"/>
  <c r="N23" i="1"/>
  <c r="M23" i="1"/>
  <c r="L23" i="1"/>
  <c r="H23" i="1"/>
  <c r="G23" i="1"/>
  <c r="F23" i="1"/>
  <c r="E23" i="1"/>
  <c r="D23" i="1"/>
  <c r="C23" i="1"/>
  <c r="Q22" i="1"/>
  <c r="P22" i="1"/>
  <c r="O22" i="1"/>
  <c r="N22" i="1"/>
  <c r="M22" i="1"/>
  <c r="L22" i="1"/>
  <c r="H22" i="1"/>
  <c r="G22" i="1"/>
  <c r="F22" i="1"/>
  <c r="E22" i="1"/>
  <c r="D22" i="1"/>
  <c r="C22" i="1"/>
  <c r="Q21" i="1"/>
  <c r="P21" i="1"/>
  <c r="O21" i="1"/>
  <c r="N21" i="1"/>
  <c r="M21" i="1"/>
  <c r="L21" i="1"/>
  <c r="H21" i="1"/>
  <c r="G21" i="1"/>
  <c r="F21" i="1"/>
  <c r="E21" i="1"/>
  <c r="D21" i="1"/>
  <c r="C21" i="1"/>
  <c r="Q20" i="1"/>
  <c r="P20" i="1"/>
  <c r="O20" i="1"/>
  <c r="N20" i="1"/>
  <c r="M20" i="1"/>
  <c r="L20" i="1"/>
  <c r="H20" i="1"/>
  <c r="G20" i="1"/>
  <c r="F20" i="1"/>
  <c r="E20" i="1"/>
  <c r="D20" i="1"/>
  <c r="C20" i="1"/>
  <c r="Q19" i="1"/>
  <c r="P19" i="1"/>
  <c r="O19" i="1"/>
  <c r="N19" i="1"/>
  <c r="M19" i="1"/>
  <c r="L19" i="1"/>
  <c r="H19" i="1"/>
  <c r="G19" i="1"/>
  <c r="F19" i="1"/>
  <c r="E19" i="1"/>
  <c r="D19" i="1"/>
  <c r="C19" i="1"/>
  <c r="H16" i="1"/>
  <c r="G16" i="1"/>
  <c r="F16" i="1"/>
  <c r="E16" i="1"/>
  <c r="D16" i="1"/>
  <c r="C16" i="1"/>
  <c r="H12" i="1"/>
  <c r="G12" i="1"/>
  <c r="F12" i="1"/>
  <c r="E12" i="1"/>
  <c r="D12" i="1"/>
  <c r="C12" i="1"/>
  <c r="H14" i="1"/>
  <c r="G14" i="1"/>
  <c r="F14" i="1"/>
  <c r="E14" i="1"/>
  <c r="D14" i="1"/>
  <c r="C14" i="1"/>
  <c r="H13" i="1"/>
  <c r="G13" i="1"/>
  <c r="F13" i="1"/>
  <c r="E13" i="1"/>
  <c r="D13" i="1"/>
  <c r="C13" i="1"/>
  <c r="H15" i="1"/>
  <c r="G15" i="1"/>
  <c r="F15" i="1"/>
  <c r="E15" i="1"/>
  <c r="D15" i="1"/>
  <c r="C15" i="1"/>
  <c r="Q11" i="1"/>
  <c r="P11" i="1"/>
  <c r="O11" i="1"/>
  <c r="N11" i="1"/>
  <c r="M11" i="1"/>
  <c r="L11" i="1"/>
  <c r="H11" i="1"/>
  <c r="G11" i="1"/>
  <c r="F11" i="1"/>
  <c r="E11" i="1"/>
  <c r="D11" i="1"/>
  <c r="C11" i="1"/>
  <c r="Q10" i="1"/>
  <c r="P10" i="1"/>
  <c r="O10" i="1"/>
  <c r="N10" i="1"/>
  <c r="M10" i="1"/>
  <c r="L10" i="1"/>
  <c r="H10" i="1"/>
  <c r="G10" i="1"/>
  <c r="F10" i="1"/>
  <c r="E10" i="1"/>
  <c r="D10" i="1"/>
  <c r="C10" i="1"/>
  <c r="Q9" i="1"/>
  <c r="P9" i="1"/>
  <c r="O9" i="1"/>
  <c r="N9" i="1"/>
  <c r="M9" i="1"/>
  <c r="L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<sst xmlns="http://schemas.openxmlformats.org/spreadsheetml/2006/main" count="87" uniqueCount="69">
  <si>
    <t>Nationaal Jeugdcriterium - Criterium National</t>
  </si>
  <si>
    <t>Fase - Phase 1</t>
  </si>
  <si>
    <t>Meisjes - Filles</t>
  </si>
  <si>
    <t>Aanvang - Début : 10.00</t>
  </si>
  <si>
    <t>Seizoen - Saison 2023/2024</t>
  </si>
  <si>
    <t>Aanwezigheid - Présence : 9.30</t>
  </si>
  <si>
    <t>Centre Sportif du Blocry, Place des Sports, Louvian la Neuve</t>
  </si>
  <si>
    <t>Salle-Zaal H1</t>
  </si>
  <si>
    <t xml:space="preserve">Afdeling - Division </t>
  </si>
  <si>
    <t>Tafels - Tables</t>
  </si>
  <si>
    <t>1-2-3-4</t>
  </si>
  <si>
    <t>Reserven/Reserves juniors/cadets</t>
  </si>
  <si>
    <t>RESDIV4-01</t>
  </si>
  <si>
    <t>RESDIV4-02</t>
  </si>
  <si>
    <t>RESDIV4-03</t>
  </si>
  <si>
    <t>2A</t>
  </si>
  <si>
    <t>7-8-9-10</t>
  </si>
  <si>
    <t>2B</t>
  </si>
  <si>
    <t>13-14-15-16</t>
  </si>
  <si>
    <t>A201</t>
  </si>
  <si>
    <t>B201</t>
  </si>
  <si>
    <t>A202</t>
  </si>
  <si>
    <t>B202</t>
  </si>
  <si>
    <t>A203</t>
  </si>
  <si>
    <t>B203</t>
  </si>
  <si>
    <t>A204</t>
  </si>
  <si>
    <t>B204</t>
  </si>
  <si>
    <t>A205</t>
  </si>
  <si>
    <t>B205</t>
  </si>
  <si>
    <t>A206</t>
  </si>
  <si>
    <t>B206</t>
  </si>
  <si>
    <t>A207</t>
  </si>
  <si>
    <t>B207</t>
  </si>
  <si>
    <t>A208</t>
  </si>
  <si>
    <t>B208</t>
  </si>
  <si>
    <t>3A</t>
  </si>
  <si>
    <t>3B</t>
  </si>
  <si>
    <t>A301</t>
  </si>
  <si>
    <t>B301</t>
  </si>
  <si>
    <t>A302</t>
  </si>
  <si>
    <t>B302</t>
  </si>
  <si>
    <t>A303</t>
  </si>
  <si>
    <t>B303</t>
  </si>
  <si>
    <t>A304</t>
  </si>
  <si>
    <t>B304</t>
  </si>
  <si>
    <t>A305</t>
  </si>
  <si>
    <t>B305</t>
  </si>
  <si>
    <t>A306</t>
  </si>
  <si>
    <t>B306</t>
  </si>
  <si>
    <t>A307</t>
  </si>
  <si>
    <t>B307</t>
  </si>
  <si>
    <t>A308</t>
  </si>
  <si>
    <t>B308</t>
  </si>
  <si>
    <t>Salle-Zaal H2</t>
  </si>
  <si>
    <t>4 / MIN1</t>
  </si>
  <si>
    <t>5 / MIN2</t>
  </si>
  <si>
    <t>17-18-23-24</t>
  </si>
  <si>
    <t>6 / PM1</t>
  </si>
  <si>
    <t>7 / PM2</t>
  </si>
  <si>
    <t>Reserven/Reserves Min</t>
  </si>
  <si>
    <t>RESMIN-01</t>
  </si>
  <si>
    <t>RESMIN-02</t>
  </si>
  <si>
    <t>RESMIN-03</t>
  </si>
  <si>
    <t>RESMIN-04</t>
  </si>
  <si>
    <t>RESMIN-05</t>
  </si>
  <si>
    <t>RESMIN-06</t>
  </si>
  <si>
    <t>41-42-43-44</t>
  </si>
  <si>
    <t>45-46</t>
  </si>
  <si>
    <t>47-48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</si>
</sst>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5" fontId="0" fillId="6" borderId="1" xfId="1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5" fontId="0" fillId="7" borderId="1" xfId="1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4" fontId="2" fillId="4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Base%20tableau%202324.xlsx" TargetMode="External"/><Relationship Id="rId1" Type="http://schemas.openxmlformats.org/officeDocument/2006/relationships/externalLinkPath" Target="file:///C:\Users\User\Downloads\Base%20tableau%2023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ngens - Garçons"/>
      <sheetName val="Listing garçons"/>
      <sheetName val="Garçons inscrits non repris 1a4"/>
      <sheetName val="Club"/>
      <sheetName val="Meisjes - Filles"/>
      <sheetName val="Listing Filles"/>
      <sheetName val="Filles inscrits non repris 1a3"/>
    </sheetNames>
    <sheetDataSet>
      <sheetData sheetId="0"/>
      <sheetData sheetId="1">
        <row r="1">
          <cell r="A1" t="str">
            <v>CODE</v>
          </cell>
        </row>
      </sheetData>
      <sheetData sheetId="2"/>
      <sheetData sheetId="3"/>
      <sheetData sheetId="4"/>
      <sheetData sheetId="5">
        <row r="1">
          <cell r="A1" t="str">
            <v>CODE</v>
          </cell>
          <cell r="B1" t="str">
            <v>LICENCE</v>
          </cell>
          <cell r="C1" t="str">
            <v>NOM</v>
          </cell>
          <cell r="D1" t="str">
            <v>PRENOM</v>
          </cell>
          <cell r="E1" t="str">
            <v>CAT</v>
          </cell>
          <cell r="F1" t="str">
            <v>CLUB</v>
          </cell>
          <cell r="G1" t="str">
            <v>RANK</v>
          </cell>
          <cell r="H1" t="str">
            <v>CODE</v>
          </cell>
        </row>
        <row r="2">
          <cell r="A2">
            <v>101</v>
          </cell>
          <cell r="B2">
            <v>153445</v>
          </cell>
          <cell r="C2" t="str">
            <v>MASSART</v>
          </cell>
          <cell r="D2" t="str">
            <v>LILOU</v>
          </cell>
          <cell r="E2" t="str">
            <v>JUN2</v>
          </cell>
          <cell r="F2" t="str">
            <v>Individuel AFTT</v>
          </cell>
          <cell r="G2" t="str">
            <v>A02</v>
          </cell>
          <cell r="H2">
            <v>101</v>
          </cell>
        </row>
        <row r="3">
          <cell r="A3">
            <v>102</v>
          </cell>
          <cell r="B3">
            <v>147248</v>
          </cell>
          <cell r="C3" t="str">
            <v>DUVIVIER</v>
          </cell>
          <cell r="D3" t="str">
            <v>ELOISE</v>
          </cell>
          <cell r="E3" t="str">
            <v>JUN3</v>
          </cell>
          <cell r="F3" t="str">
            <v>Malonne</v>
          </cell>
          <cell r="G3" t="str">
            <v>A5</v>
          </cell>
          <cell r="H3">
            <v>102</v>
          </cell>
        </row>
        <row r="4">
          <cell r="A4">
            <v>103</v>
          </cell>
          <cell r="B4">
            <v>149447</v>
          </cell>
          <cell r="C4" t="str">
            <v>LAFFINEUR</v>
          </cell>
          <cell r="D4" t="str">
            <v>LILLY</v>
          </cell>
          <cell r="E4" t="str">
            <v>JUN1</v>
          </cell>
          <cell r="F4" t="str">
            <v>Vedrinamur</v>
          </cell>
          <cell r="G4" t="str">
            <v>A15</v>
          </cell>
          <cell r="H4">
            <v>103</v>
          </cell>
        </row>
        <row r="5">
          <cell r="A5">
            <v>104</v>
          </cell>
          <cell r="B5">
            <v>152494</v>
          </cell>
          <cell r="C5" t="str">
            <v>ROMAIN</v>
          </cell>
          <cell r="D5" t="str">
            <v>ANAIS</v>
          </cell>
          <cell r="E5" t="str">
            <v>JUN1</v>
          </cell>
          <cell r="F5" t="str">
            <v>Malonne</v>
          </cell>
          <cell r="G5" t="str">
            <v>B0</v>
          </cell>
          <cell r="H5">
            <v>104</v>
          </cell>
        </row>
        <row r="6">
          <cell r="A6">
            <v>105</v>
          </cell>
          <cell r="B6">
            <v>521588</v>
          </cell>
          <cell r="C6" t="str">
            <v>BELMANS</v>
          </cell>
          <cell r="D6" t="str">
            <v>MAITHE</v>
          </cell>
          <cell r="E6" t="str">
            <v>JUN3</v>
          </cell>
          <cell r="F6" t="str">
            <v>Turnhout</v>
          </cell>
          <cell r="G6" t="str">
            <v>B2</v>
          </cell>
          <cell r="H6">
            <v>105</v>
          </cell>
        </row>
        <row r="7">
          <cell r="A7">
            <v>106</v>
          </cell>
          <cell r="B7">
            <v>518894</v>
          </cell>
          <cell r="C7" t="str">
            <v>NUYTTENS</v>
          </cell>
          <cell r="D7" t="str">
            <v>LOTTE</v>
          </cell>
          <cell r="E7" t="str">
            <v>CAD2</v>
          </cell>
          <cell r="F7" t="str">
            <v>Meerdaal</v>
          </cell>
          <cell r="G7" t="str">
            <v>B0</v>
          </cell>
          <cell r="H7">
            <v>106</v>
          </cell>
        </row>
        <row r="8">
          <cell r="A8">
            <v>107</v>
          </cell>
          <cell r="B8">
            <v>146485</v>
          </cell>
          <cell r="C8" t="str">
            <v>BUREAU</v>
          </cell>
          <cell r="D8" t="str">
            <v>ELEA</v>
          </cell>
          <cell r="E8" t="str">
            <v>JUN2</v>
          </cell>
          <cell r="F8" t="str">
            <v>Somzee</v>
          </cell>
          <cell r="G8" t="str">
            <v>B6</v>
          </cell>
          <cell r="H8">
            <v>107</v>
          </cell>
        </row>
        <row r="9">
          <cell r="A9">
            <v>108</v>
          </cell>
          <cell r="B9">
            <v>524238</v>
          </cell>
          <cell r="C9" t="str">
            <v>LEWYCKYJ</v>
          </cell>
          <cell r="D9" t="str">
            <v>LESSIA</v>
          </cell>
          <cell r="E9" t="str">
            <v>CAD2</v>
          </cell>
          <cell r="F9" t="str">
            <v>Merksplas</v>
          </cell>
          <cell r="G9" t="str">
            <v>B0</v>
          </cell>
          <cell r="H9">
            <v>108</v>
          </cell>
        </row>
        <row r="10">
          <cell r="A10" t="str">
            <v>A201</v>
          </cell>
          <cell r="B10">
            <v>153197</v>
          </cell>
          <cell r="C10" t="str">
            <v>GIANNINI</v>
          </cell>
          <cell r="D10" t="str">
            <v>EVA</v>
          </cell>
          <cell r="E10" t="str">
            <v>JUN2</v>
          </cell>
          <cell r="F10" t="str">
            <v>Jamoigne</v>
          </cell>
          <cell r="G10" t="str">
            <v>B0</v>
          </cell>
          <cell r="H10" t="str">
            <v>A201</v>
          </cell>
        </row>
        <row r="11">
          <cell r="A11" t="str">
            <v>A202</v>
          </cell>
          <cell r="B11">
            <v>524538</v>
          </cell>
          <cell r="C11" t="str">
            <v>AELST</v>
          </cell>
          <cell r="D11" t="str">
            <v>ELLA</v>
          </cell>
          <cell r="E11" t="str">
            <v>CAD1</v>
          </cell>
          <cell r="F11" t="str">
            <v>Turnhout</v>
          </cell>
          <cell r="G11" t="str">
            <v>B4</v>
          </cell>
          <cell r="H11" t="str">
            <v>A202</v>
          </cell>
        </row>
        <row r="12">
          <cell r="A12" t="str">
            <v>A203</v>
          </cell>
          <cell r="B12">
            <v>158959</v>
          </cell>
          <cell r="C12" t="str">
            <v>VANDENBULCKE</v>
          </cell>
          <cell r="D12" t="str">
            <v>LILLY</v>
          </cell>
          <cell r="E12" t="str">
            <v>CAD2</v>
          </cell>
          <cell r="F12" t="str">
            <v>R.R. Basecles</v>
          </cell>
          <cell r="G12" t="str">
            <v>B4</v>
          </cell>
          <cell r="H12" t="str">
            <v>A203</v>
          </cell>
        </row>
        <row r="13">
          <cell r="A13" t="str">
            <v>A204</v>
          </cell>
          <cell r="B13">
            <v>525762</v>
          </cell>
          <cell r="C13" t="str">
            <v>GREGOOR</v>
          </cell>
          <cell r="D13" t="str">
            <v>GITTE</v>
          </cell>
          <cell r="E13" t="str">
            <v>JUN1</v>
          </cell>
          <cell r="F13" t="str">
            <v>Hoeselt</v>
          </cell>
          <cell r="G13" t="str">
            <v>B6</v>
          </cell>
          <cell r="H13" t="str">
            <v>A204</v>
          </cell>
        </row>
        <row r="14">
          <cell r="A14" t="str">
            <v>A205</v>
          </cell>
          <cell r="B14">
            <v>153449</v>
          </cell>
          <cell r="C14" t="str">
            <v>RENKENS</v>
          </cell>
          <cell r="D14" t="str">
            <v>FANNY</v>
          </cell>
          <cell r="E14" t="str">
            <v>JUN2</v>
          </cell>
          <cell r="F14" t="str">
            <v>Montzen</v>
          </cell>
          <cell r="G14" t="str">
            <v>B6</v>
          </cell>
          <cell r="H14" t="str">
            <v>A205</v>
          </cell>
        </row>
        <row r="15">
          <cell r="A15" t="str">
            <v>A206</v>
          </cell>
          <cell r="B15">
            <v>156758</v>
          </cell>
          <cell r="C15" t="str">
            <v>BURY</v>
          </cell>
          <cell r="D15" t="str">
            <v>CELIA</v>
          </cell>
          <cell r="E15" t="str">
            <v>JUN2</v>
          </cell>
          <cell r="F15" t="str">
            <v>R.R. Basecles</v>
          </cell>
          <cell r="G15" t="str">
            <v>B6</v>
          </cell>
          <cell r="H15" t="str">
            <v>A206</v>
          </cell>
        </row>
        <row r="16">
          <cell r="A16" t="str">
            <v>A207</v>
          </cell>
          <cell r="B16">
            <v>160951</v>
          </cell>
          <cell r="C16" t="str">
            <v>DESIR</v>
          </cell>
          <cell r="D16" t="str">
            <v>NOELYSE</v>
          </cell>
          <cell r="E16" t="str">
            <v>JUN1</v>
          </cell>
          <cell r="F16" t="str">
            <v>Ans</v>
          </cell>
          <cell r="G16" t="str">
            <v>C0</v>
          </cell>
          <cell r="H16" t="str">
            <v>A207</v>
          </cell>
        </row>
        <row r="17">
          <cell r="A17" t="str">
            <v>B201</v>
          </cell>
          <cell r="B17">
            <v>525908</v>
          </cell>
          <cell r="C17" t="str">
            <v>DE MEYER</v>
          </cell>
          <cell r="D17" t="str">
            <v>KATHE</v>
          </cell>
          <cell r="E17" t="str">
            <v>CAD2</v>
          </cell>
          <cell r="F17" t="str">
            <v>Turnhout</v>
          </cell>
          <cell r="G17" t="str">
            <v>B2</v>
          </cell>
          <cell r="H17" t="str">
            <v>B201</v>
          </cell>
        </row>
        <row r="18">
          <cell r="A18" t="str">
            <v>B202</v>
          </cell>
          <cell r="B18">
            <v>155638</v>
          </cell>
          <cell r="C18" t="str">
            <v>WARRAND</v>
          </cell>
          <cell r="D18" t="str">
            <v>ALICIA</v>
          </cell>
          <cell r="E18" t="str">
            <v>CAD2</v>
          </cell>
          <cell r="F18" t="str">
            <v>Neufvilles Senne</v>
          </cell>
          <cell r="G18" t="str">
            <v>B2</v>
          </cell>
          <cell r="H18" t="str">
            <v>B202</v>
          </cell>
        </row>
        <row r="19">
          <cell r="A19" t="str">
            <v>B203</v>
          </cell>
          <cell r="B19">
            <v>148221</v>
          </cell>
          <cell r="C19" t="str">
            <v>CEULEMANS</v>
          </cell>
          <cell r="D19" t="str">
            <v>CLARA</v>
          </cell>
          <cell r="E19" t="str">
            <v>JUN2</v>
          </cell>
          <cell r="F19" t="str">
            <v>Minerois</v>
          </cell>
          <cell r="G19" t="str">
            <v>B4</v>
          </cell>
          <cell r="H19" t="str">
            <v>B203</v>
          </cell>
        </row>
        <row r="20">
          <cell r="A20" t="str">
            <v>B204</v>
          </cell>
          <cell r="B20">
            <v>523661</v>
          </cell>
          <cell r="C20" t="str">
            <v>MERMANS</v>
          </cell>
          <cell r="D20" t="str">
            <v>INTHE</v>
          </cell>
          <cell r="E20" t="str">
            <v>JUN1</v>
          </cell>
          <cell r="F20" t="str">
            <v>Gierle</v>
          </cell>
          <cell r="G20" t="str">
            <v>B6</v>
          </cell>
          <cell r="H20" t="str">
            <v>B204</v>
          </cell>
        </row>
        <row r="21">
          <cell r="A21" t="str">
            <v>B205</v>
          </cell>
          <cell r="B21">
            <v>155015</v>
          </cell>
          <cell r="C21" t="str">
            <v>SANNA</v>
          </cell>
          <cell r="D21" t="str">
            <v>ILENA</v>
          </cell>
          <cell r="E21" t="str">
            <v>CAD2</v>
          </cell>
          <cell r="F21" t="str">
            <v>R.R. Basecles</v>
          </cell>
          <cell r="G21" t="str">
            <v>B6</v>
          </cell>
          <cell r="H21" t="str">
            <v>B205</v>
          </cell>
        </row>
        <row r="22">
          <cell r="A22" t="str">
            <v>B206</v>
          </cell>
          <cell r="B22">
            <v>525433</v>
          </cell>
          <cell r="C22" t="str">
            <v>TANG</v>
          </cell>
          <cell r="D22" t="str">
            <v>TEMPERANCE</v>
          </cell>
          <cell r="E22" t="str">
            <v>MIN1</v>
          </cell>
          <cell r="F22" t="str">
            <v>Smash Dolfijn</v>
          </cell>
          <cell r="G22" t="str">
            <v>B6</v>
          </cell>
          <cell r="H22" t="str">
            <v>B206</v>
          </cell>
        </row>
        <row r="23">
          <cell r="A23" t="str">
            <v>B207</v>
          </cell>
          <cell r="B23">
            <v>524778</v>
          </cell>
          <cell r="C23" t="str">
            <v>COLLA</v>
          </cell>
          <cell r="D23" t="str">
            <v>NORE</v>
          </cell>
          <cell r="E23" t="str">
            <v>CAD1</v>
          </cell>
          <cell r="F23" t="str">
            <v>Hoeselt</v>
          </cell>
          <cell r="G23" t="str">
            <v>C0</v>
          </cell>
          <cell r="H23" t="str">
            <v>B207</v>
          </cell>
        </row>
        <row r="24">
          <cell r="A24" t="str">
            <v>B208</v>
          </cell>
          <cell r="B24">
            <v>153590</v>
          </cell>
          <cell r="C24" t="str">
            <v>LOURAS</v>
          </cell>
          <cell r="D24" t="str">
            <v>ELINA</v>
          </cell>
          <cell r="E24" t="str">
            <v>JUN1</v>
          </cell>
          <cell r="F24" t="str">
            <v>Donald</v>
          </cell>
          <cell r="G24" t="str">
            <v>C2</v>
          </cell>
          <cell r="H24" t="str">
            <v>B208</v>
          </cell>
        </row>
        <row r="25">
          <cell r="A25" t="str">
            <v>A208</v>
          </cell>
          <cell r="B25">
            <v>523886</v>
          </cell>
          <cell r="C25" t="str">
            <v>LEYSENS</v>
          </cell>
          <cell r="D25" t="str">
            <v>LOTTE</v>
          </cell>
          <cell r="E25" t="str">
            <v>JUN1</v>
          </cell>
          <cell r="F25" t="str">
            <v>Geelse</v>
          </cell>
          <cell r="G25" t="str">
            <v>C2</v>
          </cell>
          <cell r="H25" t="str">
            <v>A208</v>
          </cell>
        </row>
        <row r="26">
          <cell r="A26" t="str">
            <v>A301</v>
          </cell>
          <cell r="B26">
            <v>164548</v>
          </cell>
          <cell r="C26" t="str">
            <v>CORYN</v>
          </cell>
          <cell r="D26" t="str">
            <v>YASMINE</v>
          </cell>
          <cell r="E26" t="str">
            <v>MIN2</v>
          </cell>
          <cell r="F26" t="str">
            <v>Somzee</v>
          </cell>
          <cell r="G26" t="str">
            <v>C0</v>
          </cell>
          <cell r="H26" t="str">
            <v>A301</v>
          </cell>
        </row>
        <row r="27">
          <cell r="A27" t="str">
            <v>A302</v>
          </cell>
          <cell r="B27">
            <v>149749</v>
          </cell>
          <cell r="C27" t="str">
            <v>DANTINNE</v>
          </cell>
          <cell r="D27" t="str">
            <v>EMMA</v>
          </cell>
          <cell r="E27" t="str">
            <v>CAD1</v>
          </cell>
          <cell r="F27" t="str">
            <v>Ping 2000 Ecaus.</v>
          </cell>
          <cell r="G27" t="str">
            <v>C0</v>
          </cell>
          <cell r="H27" t="str">
            <v>A302</v>
          </cell>
        </row>
        <row r="28">
          <cell r="A28" t="str">
            <v>A303</v>
          </cell>
          <cell r="B28">
            <v>163162</v>
          </cell>
          <cell r="C28" t="str">
            <v>BERTIAUX</v>
          </cell>
          <cell r="D28" t="str">
            <v>EMELYNE</v>
          </cell>
          <cell r="E28" t="str">
            <v>JUN1</v>
          </cell>
          <cell r="F28" t="str">
            <v>R.R. Basecles</v>
          </cell>
          <cell r="G28" t="str">
            <v>C0</v>
          </cell>
          <cell r="H28" t="str">
            <v>A303</v>
          </cell>
        </row>
        <row r="29">
          <cell r="A29" t="str">
            <v>A304</v>
          </cell>
          <cell r="B29">
            <v>162047</v>
          </cell>
          <cell r="C29" t="str">
            <v>DEDECKER</v>
          </cell>
          <cell r="D29" t="str">
            <v>JULIETTE</v>
          </cell>
          <cell r="E29" t="str">
            <v>CAD1</v>
          </cell>
          <cell r="F29" t="str">
            <v>Jamoigne</v>
          </cell>
          <cell r="G29" t="str">
            <v>C2</v>
          </cell>
          <cell r="H29" t="str">
            <v>A304</v>
          </cell>
        </row>
        <row r="30">
          <cell r="A30" t="str">
            <v>A305</v>
          </cell>
          <cell r="B30">
            <v>524246</v>
          </cell>
          <cell r="C30" t="str">
            <v>VERLEYE</v>
          </cell>
          <cell r="D30" t="str">
            <v>CATO</v>
          </cell>
          <cell r="E30" t="str">
            <v>MIN2</v>
          </cell>
          <cell r="F30" t="str">
            <v>Zandvoorde</v>
          </cell>
          <cell r="G30" t="str">
            <v>C2</v>
          </cell>
          <cell r="H30" t="str">
            <v>A305</v>
          </cell>
        </row>
        <row r="31">
          <cell r="A31" t="str">
            <v>A306</v>
          </cell>
          <cell r="B31">
            <v>155132</v>
          </cell>
          <cell r="C31" t="str">
            <v>WACHEUL</v>
          </cell>
          <cell r="D31" t="str">
            <v>ROSIE</v>
          </cell>
          <cell r="E31" t="str">
            <v>MIN1</v>
          </cell>
          <cell r="F31" t="str">
            <v>Saint-Piat</v>
          </cell>
          <cell r="G31" t="str">
            <v>C4</v>
          </cell>
          <cell r="H31" t="str">
            <v>A306</v>
          </cell>
        </row>
        <row r="32">
          <cell r="A32" t="str">
            <v>A307</v>
          </cell>
          <cell r="B32">
            <v>155587</v>
          </cell>
          <cell r="C32" t="str">
            <v>DANTINNE</v>
          </cell>
          <cell r="D32" t="str">
            <v>LILOU</v>
          </cell>
          <cell r="E32" t="str">
            <v>MIN1</v>
          </cell>
          <cell r="F32" t="str">
            <v>Ping 2000 Ecaus.</v>
          </cell>
          <cell r="G32" t="str">
            <v>C6</v>
          </cell>
          <cell r="H32" t="str">
            <v>A307</v>
          </cell>
        </row>
        <row r="33">
          <cell r="A33" t="str">
            <v>A308</v>
          </cell>
          <cell r="B33">
            <v>165754</v>
          </cell>
          <cell r="C33" t="str">
            <v>DUBOIS</v>
          </cell>
          <cell r="D33" t="str">
            <v>FIONA</v>
          </cell>
          <cell r="E33" t="str">
            <v>JUN3</v>
          </cell>
          <cell r="F33" t="str">
            <v>Logis Auderghem</v>
          </cell>
          <cell r="G33" t="str">
            <v>D4</v>
          </cell>
          <cell r="H33" t="str">
            <v>A308</v>
          </cell>
        </row>
        <row r="34">
          <cell r="A34" t="str">
            <v>B301</v>
          </cell>
          <cell r="B34">
            <v>153738</v>
          </cell>
          <cell r="C34" t="str">
            <v>DUPONT</v>
          </cell>
          <cell r="D34" t="str">
            <v>CELIA</v>
          </cell>
          <cell r="E34" t="str">
            <v>JUN2</v>
          </cell>
          <cell r="F34" t="str">
            <v>Braine l'Alleud</v>
          </cell>
          <cell r="G34" t="str">
            <v>C0</v>
          </cell>
          <cell r="H34" t="str">
            <v>B301</v>
          </cell>
        </row>
        <row r="35">
          <cell r="A35" t="str">
            <v>B302</v>
          </cell>
          <cell r="B35">
            <v>163903</v>
          </cell>
          <cell r="C35" t="str">
            <v>SANZAROWSKI</v>
          </cell>
          <cell r="D35" t="str">
            <v>ZHANAPRAIA</v>
          </cell>
          <cell r="E35" t="str">
            <v>CAD1</v>
          </cell>
          <cell r="F35" t="str">
            <v>Hyon - Cuesmes</v>
          </cell>
          <cell r="G35" t="str">
            <v>C0</v>
          </cell>
          <cell r="H35" t="str">
            <v>B302</v>
          </cell>
        </row>
        <row r="36">
          <cell r="A36" t="str">
            <v>B303</v>
          </cell>
          <cell r="B36">
            <v>159862</v>
          </cell>
          <cell r="C36" t="str">
            <v>ISEPPI</v>
          </cell>
          <cell r="D36" t="str">
            <v>SABRINA</v>
          </cell>
          <cell r="E36" t="str">
            <v>JUN1</v>
          </cell>
          <cell r="F36" t="str">
            <v>Thuin</v>
          </cell>
          <cell r="G36" t="str">
            <v>C0</v>
          </cell>
          <cell r="H36" t="str">
            <v>B303</v>
          </cell>
        </row>
        <row r="37">
          <cell r="A37" t="str">
            <v>B304</v>
          </cell>
          <cell r="B37">
            <v>161698</v>
          </cell>
          <cell r="C37" t="str">
            <v>ERGOT</v>
          </cell>
          <cell r="D37" t="str">
            <v>EMMA</v>
          </cell>
          <cell r="E37" t="str">
            <v>JUN1</v>
          </cell>
          <cell r="F37" t="str">
            <v>Neufvilles Senne</v>
          </cell>
          <cell r="G37" t="str">
            <v>C2</v>
          </cell>
          <cell r="H37" t="str">
            <v>B304</v>
          </cell>
        </row>
        <row r="38">
          <cell r="A38" t="str">
            <v>B305</v>
          </cell>
          <cell r="B38">
            <v>160470</v>
          </cell>
          <cell r="C38" t="str">
            <v>HAZEE</v>
          </cell>
          <cell r="D38" t="str">
            <v>NINA</v>
          </cell>
          <cell r="E38" t="str">
            <v>CAD1</v>
          </cell>
          <cell r="F38" t="str">
            <v>Dinez</v>
          </cell>
          <cell r="G38" t="str">
            <v>C4</v>
          </cell>
          <cell r="H38" t="str">
            <v>B305</v>
          </cell>
        </row>
        <row r="39">
          <cell r="A39" t="str">
            <v>B306</v>
          </cell>
          <cell r="B39">
            <v>159703</v>
          </cell>
          <cell r="C39" t="str">
            <v>DECLOUX</v>
          </cell>
          <cell r="D39" t="str">
            <v>CHLOE</v>
          </cell>
          <cell r="E39" t="str">
            <v>PMIN2</v>
          </cell>
          <cell r="F39" t="str">
            <v>Malonne</v>
          </cell>
          <cell r="G39" t="str">
            <v>C6</v>
          </cell>
          <cell r="H39" t="str">
            <v>B306</v>
          </cell>
        </row>
        <row r="40">
          <cell r="A40" t="str">
            <v>B307</v>
          </cell>
          <cell r="B40">
            <v>156009</v>
          </cell>
          <cell r="C40" t="str">
            <v>RIFFLART</v>
          </cell>
          <cell r="D40" t="str">
            <v>CHARLOTTE</v>
          </cell>
          <cell r="E40" t="str">
            <v>MIN1</v>
          </cell>
          <cell r="F40" t="str">
            <v>Ping 2000 Ecaus.</v>
          </cell>
          <cell r="G40" t="str">
            <v>C6</v>
          </cell>
          <cell r="H40" t="str">
            <v>B307</v>
          </cell>
        </row>
        <row r="41">
          <cell r="A41" t="str">
            <v>B308</v>
          </cell>
          <cell r="B41">
            <v>159417</v>
          </cell>
          <cell r="C41" t="str">
            <v>VAN DEN BRIL</v>
          </cell>
          <cell r="D41" t="str">
            <v>LORE</v>
          </cell>
          <cell r="E41" t="str">
            <v>CAD2</v>
          </cell>
          <cell r="F41" t="str">
            <v>Hamme Mille</v>
          </cell>
          <cell r="G41" t="str">
            <v>D2</v>
          </cell>
          <cell r="H41" t="str">
            <v>B308</v>
          </cell>
        </row>
        <row r="42">
          <cell r="A42">
            <v>401</v>
          </cell>
          <cell r="B42">
            <v>160519</v>
          </cell>
          <cell r="C42" t="str">
            <v>DELANNOY</v>
          </cell>
          <cell r="D42" t="str">
            <v>EMILY</v>
          </cell>
          <cell r="E42" t="str">
            <v>MIN2</v>
          </cell>
          <cell r="F42" t="str">
            <v>Malonne</v>
          </cell>
          <cell r="G42" t="str">
            <v>C6</v>
          </cell>
          <cell r="H42">
            <v>401</v>
          </cell>
        </row>
        <row r="43">
          <cell r="A43">
            <v>402</v>
          </cell>
          <cell r="B43">
            <v>524944</v>
          </cell>
          <cell r="C43" t="str">
            <v>VERMANDEL</v>
          </cell>
          <cell r="D43" t="str">
            <v>ELLA</v>
          </cell>
          <cell r="E43" t="str">
            <v>PMIN2</v>
          </cell>
          <cell r="F43" t="str">
            <v>Meulebeke</v>
          </cell>
          <cell r="G43" t="str">
            <v>D0</v>
          </cell>
          <cell r="H43">
            <v>402</v>
          </cell>
        </row>
        <row r="44">
          <cell r="A44">
            <v>403</v>
          </cell>
          <cell r="B44">
            <v>163422</v>
          </cell>
          <cell r="C44" t="str">
            <v>GEEROMS</v>
          </cell>
          <cell r="D44" t="str">
            <v>CHLOE</v>
          </cell>
          <cell r="E44" t="str">
            <v>MIN2</v>
          </cell>
          <cell r="F44" t="str">
            <v>R.R. Basecles</v>
          </cell>
          <cell r="G44" t="str">
            <v>C6</v>
          </cell>
          <cell r="H44">
            <v>403</v>
          </cell>
        </row>
        <row r="45">
          <cell r="A45">
            <v>404</v>
          </cell>
          <cell r="B45">
            <v>169278</v>
          </cell>
          <cell r="C45" t="str">
            <v>RIFFLART</v>
          </cell>
          <cell r="D45" t="str">
            <v>AMANDINE</v>
          </cell>
          <cell r="E45" t="str">
            <v>PMIN2</v>
          </cell>
          <cell r="F45" t="str">
            <v>Ping 2000 Ecaus.</v>
          </cell>
          <cell r="G45" t="str">
            <v>D4</v>
          </cell>
          <cell r="H45">
            <v>404</v>
          </cell>
        </row>
        <row r="46">
          <cell r="A46">
            <v>405</v>
          </cell>
          <cell r="B46">
            <v>526965</v>
          </cell>
          <cell r="C46" t="str">
            <v>CHAPODZE</v>
          </cell>
          <cell r="D46" t="str">
            <v>MARIE</v>
          </cell>
          <cell r="E46" t="str">
            <v>PMIN2</v>
          </cell>
          <cell r="F46" t="str">
            <v>Merelbeke</v>
          </cell>
          <cell r="G46" t="str">
            <v>D4</v>
          </cell>
          <cell r="H46">
            <v>405</v>
          </cell>
        </row>
        <row r="47">
          <cell r="A47">
            <v>406</v>
          </cell>
          <cell r="B47">
            <v>171418</v>
          </cell>
          <cell r="C47" t="str">
            <v>CZAPLICKI</v>
          </cell>
          <cell r="D47" t="str">
            <v>ANAIS</v>
          </cell>
          <cell r="E47" t="str">
            <v>MIN2</v>
          </cell>
          <cell r="F47" t="str">
            <v>Dinez</v>
          </cell>
          <cell r="G47" t="str">
            <v>NC</v>
          </cell>
          <cell r="H47">
            <v>406</v>
          </cell>
        </row>
        <row r="48">
          <cell r="A48">
            <v>407</v>
          </cell>
          <cell r="B48">
            <v>166460</v>
          </cell>
          <cell r="C48" t="str">
            <v>GUISSARD</v>
          </cell>
          <cell r="D48" t="str">
            <v>LILA</v>
          </cell>
          <cell r="E48" t="str">
            <v>PMIN2</v>
          </cell>
          <cell r="F48" t="str">
            <v>Astrid</v>
          </cell>
          <cell r="G48" t="str">
            <v>D2</v>
          </cell>
          <cell r="H48">
            <v>407</v>
          </cell>
        </row>
        <row r="49">
          <cell r="A49">
            <v>408</v>
          </cell>
          <cell r="B49">
            <v>526155</v>
          </cell>
          <cell r="C49" t="str">
            <v>LEYSENS</v>
          </cell>
          <cell r="D49" t="str">
            <v>EMMA</v>
          </cell>
          <cell r="E49" t="str">
            <v>MIN1</v>
          </cell>
          <cell r="F49" t="str">
            <v>Geelse</v>
          </cell>
          <cell r="G49" t="str">
            <v>D2</v>
          </cell>
          <cell r="H49">
            <v>408</v>
          </cell>
        </row>
        <row r="50">
          <cell r="A50">
            <v>501</v>
          </cell>
          <cell r="B50">
            <v>163469</v>
          </cell>
          <cell r="C50" t="str">
            <v>VOLVERT</v>
          </cell>
          <cell r="D50" t="str">
            <v>LOLA</v>
          </cell>
          <cell r="E50" t="str">
            <v>MIN1</v>
          </cell>
          <cell r="F50" t="str">
            <v>Centre Ardenne</v>
          </cell>
          <cell r="G50" t="str">
            <v>D0</v>
          </cell>
          <cell r="H50">
            <v>501</v>
          </cell>
        </row>
        <row r="51">
          <cell r="A51">
            <v>502</v>
          </cell>
          <cell r="B51">
            <v>168680</v>
          </cell>
          <cell r="C51" t="str">
            <v>ART</v>
          </cell>
          <cell r="D51" t="str">
            <v>LISE</v>
          </cell>
          <cell r="E51" t="str">
            <v>MIN1</v>
          </cell>
          <cell r="F51" t="str">
            <v>Tourinnes</v>
          </cell>
          <cell r="G51" t="str">
            <v>D6</v>
          </cell>
          <cell r="H51">
            <v>502</v>
          </cell>
        </row>
        <row r="52">
          <cell r="A52">
            <v>503</v>
          </cell>
          <cell r="B52">
            <v>528842</v>
          </cell>
          <cell r="C52" t="str">
            <v>SMETS</v>
          </cell>
          <cell r="D52" t="str">
            <v>MARJOLEIN</v>
          </cell>
          <cell r="E52" t="str">
            <v>MIN1</v>
          </cell>
          <cell r="F52" t="str">
            <v>Hoeselt</v>
          </cell>
          <cell r="G52" t="str">
            <v>D4</v>
          </cell>
          <cell r="H52">
            <v>503</v>
          </cell>
        </row>
        <row r="53">
          <cell r="A53">
            <v>504</v>
          </cell>
          <cell r="B53">
            <v>169195</v>
          </cell>
          <cell r="C53" t="str">
            <v>PIETTE</v>
          </cell>
          <cell r="D53" t="str">
            <v>ALICE</v>
          </cell>
          <cell r="E53" t="str">
            <v>PMIN2</v>
          </cell>
          <cell r="F53" t="str">
            <v>St-Marc</v>
          </cell>
          <cell r="G53" t="str">
            <v>D6</v>
          </cell>
          <cell r="H53">
            <v>504</v>
          </cell>
        </row>
        <row r="54">
          <cell r="A54">
            <v>505</v>
          </cell>
          <cell r="B54">
            <v>167309</v>
          </cell>
          <cell r="C54" t="str">
            <v>DE GIER</v>
          </cell>
          <cell r="D54" t="str">
            <v>NYNKE</v>
          </cell>
          <cell r="E54" t="str">
            <v>PMIN2</v>
          </cell>
          <cell r="F54" t="str">
            <v>Bouillon</v>
          </cell>
          <cell r="G54" t="str">
            <v>D6</v>
          </cell>
          <cell r="H54">
            <v>505</v>
          </cell>
        </row>
        <row r="55">
          <cell r="A55">
            <v>506</v>
          </cell>
          <cell r="B55">
            <v>526108</v>
          </cell>
          <cell r="C55" t="str">
            <v>PUTZEYS</v>
          </cell>
          <cell r="D55" t="str">
            <v>NORE</v>
          </cell>
          <cell r="E55" t="str">
            <v>MIN1</v>
          </cell>
          <cell r="F55" t="str">
            <v>Hoeselt</v>
          </cell>
          <cell r="G55" t="str">
            <v>D4</v>
          </cell>
          <cell r="H55">
            <v>506</v>
          </cell>
        </row>
        <row r="56">
          <cell r="A56">
            <v>507</v>
          </cell>
          <cell r="B56">
            <v>166867</v>
          </cell>
          <cell r="C56" t="str">
            <v>KOTTGEN</v>
          </cell>
          <cell r="D56" t="str">
            <v>MARYSE</v>
          </cell>
          <cell r="E56" t="str">
            <v>MIN1</v>
          </cell>
          <cell r="F56" t="str">
            <v>Perwez</v>
          </cell>
          <cell r="G56" t="str">
            <v>D6</v>
          </cell>
          <cell r="H56">
            <v>507</v>
          </cell>
        </row>
        <row r="57">
          <cell r="A57">
            <v>508</v>
          </cell>
          <cell r="B57">
            <v>162751</v>
          </cell>
          <cell r="C57" t="str">
            <v>HOUSIAUX</v>
          </cell>
          <cell r="D57" t="str">
            <v>CAPUCINE</v>
          </cell>
          <cell r="E57" t="str">
            <v>PMIN1</v>
          </cell>
          <cell r="F57" t="str">
            <v>Moustier</v>
          </cell>
          <cell r="G57" t="str">
            <v>D6</v>
          </cell>
          <cell r="H57">
            <v>508</v>
          </cell>
        </row>
        <row r="58">
          <cell r="A58">
            <v>601</v>
          </cell>
          <cell r="B58">
            <v>528843</v>
          </cell>
          <cell r="C58" t="str">
            <v>SMETS</v>
          </cell>
          <cell r="D58" t="str">
            <v>HANNAH</v>
          </cell>
          <cell r="E58" t="str">
            <v>PMIN2</v>
          </cell>
          <cell r="F58" t="str">
            <v>Hoeselt</v>
          </cell>
          <cell r="G58" t="str">
            <v>D6</v>
          </cell>
          <cell r="H58">
            <v>601</v>
          </cell>
        </row>
        <row r="59">
          <cell r="A59">
            <v>602</v>
          </cell>
          <cell r="B59">
            <v>166613</v>
          </cell>
          <cell r="C59" t="str">
            <v>KESSELS</v>
          </cell>
          <cell r="D59" t="str">
            <v>AXELLE</v>
          </cell>
          <cell r="E59" t="str">
            <v>PMIN2</v>
          </cell>
          <cell r="F59" t="str">
            <v>Montzen</v>
          </cell>
          <cell r="G59" t="str">
            <v>NC</v>
          </cell>
          <cell r="H59">
            <v>602</v>
          </cell>
        </row>
        <row r="60">
          <cell r="A60">
            <v>603</v>
          </cell>
          <cell r="B60">
            <v>169279</v>
          </cell>
          <cell r="C60" t="str">
            <v>RIFFLART</v>
          </cell>
          <cell r="D60" t="str">
            <v>TESSA</v>
          </cell>
          <cell r="E60" t="str">
            <v>POU3</v>
          </cell>
          <cell r="F60" t="str">
            <v>Ping 2000 Ecaus.</v>
          </cell>
          <cell r="G60" t="str">
            <v>D6</v>
          </cell>
          <cell r="H60">
            <v>603</v>
          </cell>
        </row>
        <row r="61">
          <cell r="A61">
            <v>604</v>
          </cell>
          <cell r="B61">
            <v>523658</v>
          </cell>
          <cell r="C61" t="str">
            <v>CORNELIS</v>
          </cell>
          <cell r="D61" t="str">
            <v>HANNE</v>
          </cell>
          <cell r="E61" t="str">
            <v>PMIN2</v>
          </cell>
          <cell r="F61" t="str">
            <v>Nova</v>
          </cell>
          <cell r="G61" t="str">
            <v>D4</v>
          </cell>
          <cell r="H61">
            <v>604</v>
          </cell>
        </row>
        <row r="62">
          <cell r="A62">
            <v>605</v>
          </cell>
          <cell r="B62">
            <v>168558</v>
          </cell>
          <cell r="C62" t="str">
            <v>TONDEUR CRAEMERS</v>
          </cell>
          <cell r="D62" t="str">
            <v>LÉA</v>
          </cell>
          <cell r="E62" t="str">
            <v>PMIN1</v>
          </cell>
          <cell r="F62" t="str">
            <v>Le Centre</v>
          </cell>
          <cell r="G62" t="str">
            <v>NC</v>
          </cell>
          <cell r="H62">
            <v>605</v>
          </cell>
        </row>
        <row r="63">
          <cell r="A63">
            <v>606</v>
          </cell>
          <cell r="B63">
            <v>161080</v>
          </cell>
          <cell r="C63" t="str">
            <v>LEGROS</v>
          </cell>
          <cell r="D63" t="str">
            <v>EVA</v>
          </cell>
          <cell r="E63" t="str">
            <v>POU3</v>
          </cell>
          <cell r="F63" t="str">
            <v>La Villette</v>
          </cell>
          <cell r="G63" t="str">
            <v>D6</v>
          </cell>
          <cell r="H63">
            <v>606</v>
          </cell>
        </row>
        <row r="64">
          <cell r="A64">
            <v>607</v>
          </cell>
          <cell r="B64">
            <v>526227</v>
          </cell>
          <cell r="C64" t="str">
            <v>GOETHALS</v>
          </cell>
          <cell r="D64" t="str">
            <v>LORE</v>
          </cell>
          <cell r="E64" t="str">
            <v>PMIN2</v>
          </cell>
          <cell r="F64" t="str">
            <v>Zandvoorde</v>
          </cell>
          <cell r="G64" t="str">
            <v>D4</v>
          </cell>
          <cell r="H64">
            <v>607</v>
          </cell>
        </row>
        <row r="65">
          <cell r="A65">
            <v>608</v>
          </cell>
          <cell r="B65" t="str">
            <v>BYE</v>
          </cell>
          <cell r="C65">
            <v>0</v>
          </cell>
          <cell r="D65">
            <v>0</v>
          </cell>
          <cell r="E65">
            <v>0</v>
          </cell>
          <cell r="F65" t="str">
            <v>BYE</v>
          </cell>
          <cell r="G65">
            <v>0</v>
          </cell>
          <cell r="H65">
            <v>608</v>
          </cell>
        </row>
        <row r="66">
          <cell r="A66">
            <v>701</v>
          </cell>
          <cell r="B66">
            <v>166496</v>
          </cell>
          <cell r="C66" t="str">
            <v>LENGELE</v>
          </cell>
          <cell r="D66" t="str">
            <v>LUCIE</v>
          </cell>
          <cell r="E66" t="str">
            <v>PMIN2</v>
          </cell>
          <cell r="F66" t="str">
            <v>Tourinnes</v>
          </cell>
          <cell r="G66" t="str">
            <v>NC</v>
          </cell>
          <cell r="H66">
            <v>701</v>
          </cell>
        </row>
        <row r="67">
          <cell r="A67">
            <v>702</v>
          </cell>
          <cell r="B67">
            <v>171398</v>
          </cell>
          <cell r="C67" t="str">
            <v>DE VESTEL</v>
          </cell>
          <cell r="D67" t="str">
            <v>CELIA</v>
          </cell>
          <cell r="E67" t="str">
            <v>PMIN1</v>
          </cell>
          <cell r="F67" t="str">
            <v>Chatelet</v>
          </cell>
          <cell r="G67" t="str">
            <v>NC</v>
          </cell>
          <cell r="H67">
            <v>702</v>
          </cell>
        </row>
        <row r="68">
          <cell r="A68">
            <v>703</v>
          </cell>
          <cell r="B68">
            <v>525995</v>
          </cell>
          <cell r="C68" t="str">
            <v>VAEL</v>
          </cell>
          <cell r="D68" t="str">
            <v>LISA-MARIE</v>
          </cell>
          <cell r="E68" t="str">
            <v>PMIN2</v>
          </cell>
          <cell r="F68" t="str">
            <v>De Woudpalet</v>
          </cell>
          <cell r="G68" t="str">
            <v>D4</v>
          </cell>
          <cell r="H68">
            <v>703</v>
          </cell>
        </row>
        <row r="69">
          <cell r="A69">
            <v>704</v>
          </cell>
          <cell r="B69">
            <v>169264</v>
          </cell>
          <cell r="C69" t="str">
            <v>CORYN</v>
          </cell>
          <cell r="D69" t="str">
            <v>LINA</v>
          </cell>
          <cell r="E69" t="str">
            <v>PMIN1</v>
          </cell>
          <cell r="F69" t="str">
            <v>Somzee</v>
          </cell>
          <cell r="G69" t="str">
            <v>NC</v>
          </cell>
          <cell r="H69">
            <v>704</v>
          </cell>
        </row>
        <row r="70">
          <cell r="A70">
            <v>705</v>
          </cell>
          <cell r="B70">
            <v>526760</v>
          </cell>
          <cell r="C70" t="str">
            <v>MOSSELMANS</v>
          </cell>
          <cell r="D70" t="str">
            <v>LINDE</v>
          </cell>
          <cell r="E70" t="str">
            <v>PMIN2</v>
          </cell>
          <cell r="F70" t="str">
            <v>Nova</v>
          </cell>
          <cell r="G70" t="str">
            <v>D6</v>
          </cell>
          <cell r="H70">
            <v>705</v>
          </cell>
        </row>
        <row r="71">
          <cell r="A71">
            <v>706</v>
          </cell>
          <cell r="B71">
            <v>531140</v>
          </cell>
          <cell r="C71" t="str">
            <v>LAMBRECHTS</v>
          </cell>
          <cell r="D71" t="str">
            <v>JANNE</v>
          </cell>
          <cell r="E71" t="str">
            <v>PMIN1</v>
          </cell>
          <cell r="F71" t="str">
            <v>Hoeselt</v>
          </cell>
          <cell r="G71" t="str">
            <v>D6</v>
          </cell>
          <cell r="H71">
            <v>706</v>
          </cell>
        </row>
        <row r="72">
          <cell r="A72">
            <v>707</v>
          </cell>
          <cell r="B72" t="str">
            <v>BYE</v>
          </cell>
          <cell r="C72">
            <v>0</v>
          </cell>
          <cell r="D72">
            <v>0</v>
          </cell>
          <cell r="E72">
            <v>0</v>
          </cell>
          <cell r="F72" t="str">
            <v>BYE</v>
          </cell>
          <cell r="G72">
            <v>0</v>
          </cell>
          <cell r="H72">
            <v>707</v>
          </cell>
        </row>
        <row r="73">
          <cell r="A73">
            <v>708</v>
          </cell>
          <cell r="B73" t="str">
            <v>BYE</v>
          </cell>
          <cell r="C73">
            <v>0</v>
          </cell>
          <cell r="D73">
            <v>0</v>
          </cell>
          <cell r="E73">
            <v>0</v>
          </cell>
          <cell r="F73" t="str">
            <v>BYE</v>
          </cell>
          <cell r="G73">
            <v>0</v>
          </cell>
          <cell r="H73">
            <v>708</v>
          </cell>
        </row>
        <row r="74">
          <cell r="A74" t="str">
            <v>RESMIN-01</v>
          </cell>
          <cell r="B74">
            <v>165486</v>
          </cell>
          <cell r="C74" t="str">
            <v>ERGOT</v>
          </cell>
          <cell r="D74" t="str">
            <v>FLORA</v>
          </cell>
          <cell r="E74" t="str">
            <v>MIN2</v>
          </cell>
          <cell r="F74" t="str">
            <v>Neufvilles Senne</v>
          </cell>
          <cell r="G74" t="str">
            <v>D4</v>
          </cell>
          <cell r="H74" t="str">
            <v>RESMIN-01</v>
          </cell>
        </row>
        <row r="75">
          <cell r="A75" t="str">
            <v>RESMIN-02</v>
          </cell>
          <cell r="B75">
            <v>526228</v>
          </cell>
          <cell r="C75" t="str">
            <v>GOETHALS</v>
          </cell>
          <cell r="D75" t="str">
            <v>ILKE</v>
          </cell>
          <cell r="E75" t="str">
            <v>MIN2</v>
          </cell>
          <cell r="F75" t="str">
            <v>Zandvoorde</v>
          </cell>
          <cell r="G75" t="str">
            <v>D4</v>
          </cell>
          <cell r="H75" t="str">
            <v>RESMIN-02</v>
          </cell>
        </row>
        <row r="76">
          <cell r="A76" t="str">
            <v>RESMIN-03</v>
          </cell>
          <cell r="B76">
            <v>168969</v>
          </cell>
          <cell r="C76" t="str">
            <v>GLINEUR</v>
          </cell>
          <cell r="D76" t="str">
            <v>MOLLY</v>
          </cell>
          <cell r="E76" t="str">
            <v>MIN2</v>
          </cell>
          <cell r="F76" t="str">
            <v>Chatelet</v>
          </cell>
          <cell r="G76" t="str">
            <v>NC</v>
          </cell>
          <cell r="H76" t="str">
            <v>RESMIN-03</v>
          </cell>
        </row>
        <row r="77">
          <cell r="A77" t="str">
            <v>RESMIN-04</v>
          </cell>
          <cell r="B77">
            <v>529393</v>
          </cell>
          <cell r="C77" t="str">
            <v>COENE</v>
          </cell>
          <cell r="D77" t="str">
            <v>HANNAH</v>
          </cell>
          <cell r="E77" t="str">
            <v>MIN2</v>
          </cell>
          <cell r="F77" t="str">
            <v>Zandvoorde</v>
          </cell>
          <cell r="G77" t="str">
            <v>D4</v>
          </cell>
          <cell r="H77" t="str">
            <v>RESMIN-04</v>
          </cell>
        </row>
        <row r="78">
          <cell r="A78" t="str">
            <v>RESMIN-05</v>
          </cell>
          <cell r="B78">
            <v>528953</v>
          </cell>
          <cell r="C78" t="str">
            <v>PETERS</v>
          </cell>
          <cell r="D78" t="str">
            <v>LOTTE</v>
          </cell>
          <cell r="E78" t="str">
            <v>MIN1</v>
          </cell>
          <cell r="F78" t="str">
            <v>Bree</v>
          </cell>
          <cell r="G78" t="str">
            <v>D6</v>
          </cell>
          <cell r="H78" t="str">
            <v>RESMIN-05</v>
          </cell>
        </row>
        <row r="79">
          <cell r="A79" t="str">
            <v>RESMIN-06</v>
          </cell>
          <cell r="B79">
            <v>531375</v>
          </cell>
          <cell r="C79" t="str">
            <v>WECKX</v>
          </cell>
          <cell r="D79" t="str">
            <v>DIETE</v>
          </cell>
          <cell r="E79" t="str">
            <v>MIN1</v>
          </cell>
          <cell r="F79" t="str">
            <v>Morata</v>
          </cell>
          <cell r="G79" t="str">
            <v>D6</v>
          </cell>
          <cell r="H79" t="str">
            <v>RESMIN-06</v>
          </cell>
        </row>
        <row r="80">
          <cell r="A80" t="str">
            <v>RESMIN-07</v>
          </cell>
          <cell r="C80" t="e">
            <v>#N/A</v>
          </cell>
          <cell r="D80" t="e">
            <v>#N/A</v>
          </cell>
          <cell r="E80" t="e">
            <v>#N/A</v>
          </cell>
          <cell r="F80" t="e">
            <v>#N/A</v>
          </cell>
          <cell r="G80" t="e">
            <v>#N/A</v>
          </cell>
          <cell r="H80" t="str">
            <v>RESMIN-07</v>
          </cell>
        </row>
        <row r="81">
          <cell r="A81" t="str">
            <v>RESMIN-08</v>
          </cell>
          <cell r="C81" t="e">
            <v>#N/A</v>
          </cell>
          <cell r="D81" t="e">
            <v>#N/A</v>
          </cell>
          <cell r="E81" t="e">
            <v>#N/A</v>
          </cell>
          <cell r="F81" t="e">
            <v>#N/A</v>
          </cell>
          <cell r="G81" t="e">
            <v>#N/A</v>
          </cell>
          <cell r="H81" t="str">
            <v>RESMIN-08</v>
          </cell>
        </row>
        <row r="82">
          <cell r="A82" t="str">
            <v>RESPMIN-01</v>
          </cell>
          <cell r="C82" t="e">
            <v>#N/A</v>
          </cell>
          <cell r="D82" t="e">
            <v>#N/A</v>
          </cell>
          <cell r="E82" t="e">
            <v>#N/A</v>
          </cell>
          <cell r="F82" t="e">
            <v>#N/A</v>
          </cell>
          <cell r="G82" t="e">
            <v>#N/A</v>
          </cell>
          <cell r="H82" t="str">
            <v>RESPMIN-01</v>
          </cell>
        </row>
        <row r="83">
          <cell r="A83" t="str">
            <v>RESPMIN-02</v>
          </cell>
          <cell r="C83" t="e">
            <v>#N/A</v>
          </cell>
          <cell r="D83" t="e">
            <v>#N/A</v>
          </cell>
          <cell r="E83" t="e">
            <v>#N/A</v>
          </cell>
          <cell r="F83" t="e">
            <v>#N/A</v>
          </cell>
          <cell r="G83" t="e">
            <v>#N/A</v>
          </cell>
          <cell r="H83" t="str">
            <v>RESPMIN-02</v>
          </cell>
        </row>
        <row r="84">
          <cell r="A84" t="str">
            <v>RESPMIN-03</v>
          </cell>
          <cell r="C84" t="e">
            <v>#N/A</v>
          </cell>
          <cell r="D84" t="e">
            <v>#N/A</v>
          </cell>
          <cell r="E84" t="e">
            <v>#N/A</v>
          </cell>
          <cell r="F84" t="e">
            <v>#N/A</v>
          </cell>
          <cell r="G84" t="e">
            <v>#N/A</v>
          </cell>
          <cell r="H84" t="str">
            <v>RESPMIN-03</v>
          </cell>
        </row>
        <row r="85">
          <cell r="A85" t="str">
            <v>RESPMIN-04</v>
          </cell>
          <cell r="C85" t="e">
            <v>#N/A</v>
          </cell>
          <cell r="D85" t="e">
            <v>#N/A</v>
          </cell>
          <cell r="E85" t="e">
            <v>#N/A</v>
          </cell>
          <cell r="F85" t="e">
            <v>#N/A</v>
          </cell>
          <cell r="G85" t="e">
            <v>#N/A</v>
          </cell>
          <cell r="H85" t="str">
            <v>RESPMIN-04</v>
          </cell>
        </row>
        <row r="86">
          <cell r="A86" t="str">
            <v>RESPMIN-05</v>
          </cell>
          <cell r="C86" t="e">
            <v>#N/A</v>
          </cell>
          <cell r="D86" t="e">
            <v>#N/A</v>
          </cell>
          <cell r="E86" t="e">
            <v>#N/A</v>
          </cell>
          <cell r="F86" t="e">
            <v>#N/A</v>
          </cell>
          <cell r="G86" t="e">
            <v>#N/A</v>
          </cell>
          <cell r="H86" t="str">
            <v>RESPMIN-05</v>
          </cell>
        </row>
        <row r="87">
          <cell r="A87" t="str">
            <v>RESPMIN-06</v>
          </cell>
          <cell r="C87" t="e">
            <v>#N/A</v>
          </cell>
          <cell r="D87" t="e">
            <v>#N/A</v>
          </cell>
          <cell r="E87" t="e">
            <v>#N/A</v>
          </cell>
          <cell r="F87" t="e">
            <v>#N/A</v>
          </cell>
          <cell r="G87" t="e">
            <v>#N/A</v>
          </cell>
          <cell r="H87" t="str">
            <v>RESPMIN-06</v>
          </cell>
        </row>
        <row r="88">
          <cell r="A88" t="str">
            <v>RESPMIN-07</v>
          </cell>
          <cell r="C88" t="e">
            <v>#N/A</v>
          </cell>
          <cell r="D88" t="e">
            <v>#N/A</v>
          </cell>
          <cell r="E88" t="e">
            <v>#N/A</v>
          </cell>
          <cell r="F88" t="e">
            <v>#N/A</v>
          </cell>
          <cell r="G88" t="e">
            <v>#N/A</v>
          </cell>
          <cell r="H88" t="str">
            <v>RESPMIN-07</v>
          </cell>
        </row>
        <row r="89">
          <cell r="A89" t="str">
            <v>RESPMIN-08</v>
          </cell>
          <cell r="C89" t="e">
            <v>#N/A</v>
          </cell>
          <cell r="D89" t="e">
            <v>#N/A</v>
          </cell>
          <cell r="E89" t="e">
            <v>#N/A</v>
          </cell>
          <cell r="F89" t="e">
            <v>#N/A</v>
          </cell>
          <cell r="G89" t="e">
            <v>#N/A</v>
          </cell>
          <cell r="H89" t="str">
            <v>RESPMIN-08</v>
          </cell>
        </row>
        <row r="90">
          <cell r="A90" t="str">
            <v>RESDIV4-01</v>
          </cell>
          <cell r="B90">
            <v>166963</v>
          </cell>
          <cell r="C90" t="str">
            <v>CZAPLICKI</v>
          </cell>
          <cell r="D90" t="str">
            <v>EMELINE</v>
          </cell>
          <cell r="E90" t="str">
            <v>CAD2</v>
          </cell>
          <cell r="F90" t="str">
            <v>Dinez</v>
          </cell>
          <cell r="G90" t="str">
            <v>C6</v>
          </cell>
          <cell r="H90" t="str">
            <v>RESDIV4-01</v>
          </cell>
        </row>
        <row r="91">
          <cell r="A91" t="str">
            <v>RESDIV4-02</v>
          </cell>
          <cell r="B91">
            <v>163114</v>
          </cell>
          <cell r="C91" t="str">
            <v>SINGH</v>
          </cell>
          <cell r="D91" t="str">
            <v>TANISHA</v>
          </cell>
          <cell r="E91" t="str">
            <v>CAD1</v>
          </cell>
          <cell r="F91" t="str">
            <v>Alpa Schaerb. Woluwe</v>
          </cell>
          <cell r="G91" t="str">
            <v>D0</v>
          </cell>
          <cell r="H91" t="str">
            <v>RESDIV4-02</v>
          </cell>
        </row>
        <row r="92">
          <cell r="A92" t="str">
            <v>RESDIV4-03</v>
          </cell>
          <cell r="B92">
            <v>525973</v>
          </cell>
          <cell r="C92" t="str">
            <v>DESLYPER</v>
          </cell>
          <cell r="D92" t="str">
            <v>IRINA</v>
          </cell>
          <cell r="E92" t="str">
            <v>CAD1</v>
          </cell>
          <cell r="F92" t="str">
            <v>Zandvoorde</v>
          </cell>
          <cell r="G92" t="str">
            <v>D2</v>
          </cell>
          <cell r="H92" t="str">
            <v>RESDIV4-03</v>
          </cell>
        </row>
        <row r="93">
          <cell r="A93" t="str">
            <v>RESDIV4-04</v>
          </cell>
          <cell r="C93" t="e">
            <v>#N/A</v>
          </cell>
          <cell r="D93" t="e">
            <v>#N/A</v>
          </cell>
          <cell r="E93" t="e">
            <v>#N/A</v>
          </cell>
          <cell r="F93" t="e">
            <v>#N/A</v>
          </cell>
          <cell r="G93" t="e">
            <v>#N/A</v>
          </cell>
          <cell r="H93" t="str">
            <v>RESDIV4-04</v>
          </cell>
        </row>
        <row r="94">
          <cell r="A94" t="str">
            <v>RESDIV4-05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RESDIV4-05</v>
          </cell>
        </row>
        <row r="95">
          <cell r="A95" t="str">
            <v>RESDIV4-06</v>
          </cell>
          <cell r="C95" t="e">
            <v>#N/A</v>
          </cell>
          <cell r="D95" t="e">
            <v>#N/A</v>
          </cell>
          <cell r="E95" t="e">
            <v>#N/A</v>
          </cell>
          <cell r="F95" t="e">
            <v>#N/A</v>
          </cell>
          <cell r="G95" t="e">
            <v>#N/A</v>
          </cell>
          <cell r="H95" t="str">
            <v>RESDIV4-06</v>
          </cell>
        </row>
        <row r="96">
          <cell r="A96" t="str">
            <v>RESDIV4-07</v>
          </cell>
          <cell r="C96" t="e">
            <v>#N/A</v>
          </cell>
          <cell r="D96" t="e">
            <v>#N/A</v>
          </cell>
          <cell r="E96" t="e">
            <v>#N/A</v>
          </cell>
          <cell r="F96" t="e">
            <v>#N/A</v>
          </cell>
          <cell r="G96" t="e">
            <v>#N/A</v>
          </cell>
          <cell r="H96" t="str">
            <v>RESDIV4-07</v>
          </cell>
        </row>
        <row r="97">
          <cell r="A97" t="str">
            <v>RESDIV4-08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RESDIV4-08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0"/>
  <sheetViews>
    <sheetView tabSelected="1" topLeftCell="C46" workbookViewId="0">
      <selection activeCell="P55" sqref="P55"/>
    </sheetView>
  </sheetViews>
  <sheetFormatPr defaultColWidth="11.42578125" defaultRowHeight="15" x14ac:dyDescent="0.25"/>
  <cols>
    <col min="1" max="1" width="1.85546875" style="1" customWidth="1"/>
    <col min="2" max="2" width="6.7109375" style="1" customWidth="1"/>
    <col min="3" max="3" width="17.85546875" style="1" customWidth="1"/>
    <col min="4" max="4" width="19.85546875" style="1" bestFit="1" customWidth="1"/>
    <col min="5" max="5" width="17.7109375" style="1" bestFit="1" customWidth="1"/>
    <col min="6" max="6" width="7.7109375" style="1" bestFit="1" customWidth="1"/>
    <col min="7" max="7" width="21.85546875" style="1" bestFit="1" customWidth="1"/>
    <col min="8" max="8" width="5.42578125" style="1" customWidth="1"/>
    <col min="9" max="9" width="11.85546875" style="1" bestFit="1" customWidth="1"/>
    <col min="10" max="10" width="11.42578125" style="1"/>
    <col min="11" max="11" width="6.7109375" style="1" customWidth="1"/>
    <col min="12" max="12" width="18.85546875" style="1" customWidth="1"/>
    <col min="13" max="13" width="20.140625" style="1" bestFit="1" customWidth="1"/>
    <col min="14" max="14" width="15.42578125" style="1" bestFit="1" customWidth="1"/>
    <col min="15" max="15" width="7.7109375" style="1" bestFit="1" customWidth="1"/>
    <col min="16" max="16" width="23.42578125" style="1" bestFit="1" customWidth="1"/>
    <col min="17" max="17" width="5.42578125" style="1" customWidth="1"/>
    <col min="18" max="18" width="11.85546875" style="1" bestFit="1" customWidth="1"/>
    <col min="19" max="16384" width="11.42578125" style="1"/>
  </cols>
  <sheetData>
    <row r="1" spans="1:19" ht="24.95" customHeight="1" x14ac:dyDescent="0.25">
      <c r="A1" s="9" t="s">
        <v>0</v>
      </c>
      <c r="B1" s="9"/>
      <c r="C1" s="9"/>
      <c r="D1" s="9"/>
      <c r="E1" s="9"/>
      <c r="F1" s="9"/>
      <c r="G1" s="9" t="s">
        <v>1</v>
      </c>
      <c r="H1" s="9"/>
      <c r="I1" s="9"/>
      <c r="J1" s="9"/>
      <c r="K1" s="9" t="s">
        <v>2</v>
      </c>
      <c r="L1" s="9"/>
      <c r="M1" s="9"/>
      <c r="N1" s="9"/>
      <c r="O1" s="9"/>
      <c r="P1" s="9"/>
      <c r="Q1" s="9"/>
      <c r="R1" s="9"/>
    </row>
    <row r="2" spans="1:19" ht="24.95" customHeight="1" x14ac:dyDescent="0.25">
      <c r="A2" s="10" t="s">
        <v>3</v>
      </c>
      <c r="B2" s="10"/>
      <c r="C2" s="10"/>
      <c r="D2" s="10"/>
      <c r="E2" s="10"/>
      <c r="F2" s="10"/>
      <c r="G2" s="11" t="s">
        <v>4</v>
      </c>
      <c r="H2" s="11"/>
      <c r="I2" s="11"/>
      <c r="J2" s="11"/>
      <c r="K2" s="12">
        <v>45207</v>
      </c>
      <c r="L2" s="12"/>
      <c r="M2" s="12"/>
      <c r="N2" s="12"/>
      <c r="O2" s="12"/>
      <c r="P2" s="12"/>
      <c r="Q2" s="12"/>
      <c r="R2" s="12"/>
    </row>
    <row r="3" spans="1:19" ht="24.95" customHeight="1" x14ac:dyDescent="0.25">
      <c r="A3" s="10" t="s">
        <v>5</v>
      </c>
      <c r="B3" s="10"/>
      <c r="C3" s="10"/>
      <c r="D3" s="10"/>
      <c r="E3" s="10"/>
      <c r="F3" s="10"/>
      <c r="G3" s="11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9" customFormat="1" ht="24.95" customHeight="1" x14ac:dyDescent="0.25"/>
    <row r="5" spans="1:19" ht="24.95" customHeight="1" x14ac:dyDescent="0.25">
      <c r="A5" s="11" t="s">
        <v>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9" ht="24.9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9" customFormat="1" ht="24.95" customHeight="1" x14ac:dyDescent="0.25">
      <c r="S7" s="1"/>
    </row>
    <row r="8" spans="1:19" ht="24.95" customHeight="1" x14ac:dyDescent="0.25">
      <c r="B8" s="11" t="s">
        <v>8</v>
      </c>
      <c r="C8" s="11"/>
      <c r="D8" s="11">
        <v>1</v>
      </c>
      <c r="E8" s="11"/>
      <c r="F8" s="11" t="s">
        <v>9</v>
      </c>
      <c r="G8" s="11"/>
      <c r="H8" s="11" t="s">
        <v>10</v>
      </c>
      <c r="I8" s="11"/>
      <c r="K8" s="13" t="s">
        <v>11</v>
      </c>
      <c r="L8" s="13"/>
      <c r="M8" s="13"/>
      <c r="N8" s="13"/>
      <c r="O8" s="13"/>
      <c r="P8" s="13"/>
      <c r="Q8" s="13"/>
      <c r="R8" s="13"/>
    </row>
    <row r="9" spans="1:19" ht="24.95" customHeight="1" x14ac:dyDescent="0.25">
      <c r="B9" s="8">
        <v>1</v>
      </c>
      <c r="C9" s="2">
        <f>VLOOKUP(I9,'[1]Listing Filles'!$A:$H,2,FALSE)</f>
        <v>153445</v>
      </c>
      <c r="D9" s="2" t="str">
        <f>VLOOKUP(I9,'[1]Listing Filles'!$A:$H,3,FALSE)</f>
        <v>MASSART</v>
      </c>
      <c r="E9" s="2" t="str">
        <f>VLOOKUP(I9,'[1]Listing Filles'!$A:$H,4,FALSE)</f>
        <v>LILOU</v>
      </c>
      <c r="F9" s="2" t="str">
        <f>VLOOKUP(I9,'[1]Listing Filles'!$A:$H,5,FALSE)</f>
        <v>JUN2</v>
      </c>
      <c r="G9" s="2" t="str">
        <f>VLOOKUP(I9,'[1]Listing Filles'!$A:$H,6,FALSE)</f>
        <v>Individuel AFTT</v>
      </c>
      <c r="H9" s="2" t="str">
        <f>VLOOKUP(I9,'[1]Listing Filles'!$A:$H,7,FALSE)</f>
        <v>A02</v>
      </c>
      <c r="I9" s="3">
        <v>101</v>
      </c>
      <c r="K9" s="2">
        <v>1</v>
      </c>
      <c r="L9" s="2">
        <f>VLOOKUP(R9,'[1]Listing Filles'!$A:$H,2,FALSE)</f>
        <v>166963</v>
      </c>
      <c r="M9" s="2" t="str">
        <f>VLOOKUP(R9,'[1]Listing Filles'!$A:$H,3,FALSE)</f>
        <v>CZAPLICKI</v>
      </c>
      <c r="N9" s="2" t="str">
        <f>VLOOKUP(R9,'[1]Listing Filles'!$A:$H,4,FALSE)</f>
        <v>EMELINE</v>
      </c>
      <c r="O9" s="2" t="str">
        <f>VLOOKUP(R9,'[1]Listing Filles'!$A:$H,5,FALSE)</f>
        <v>CAD2</v>
      </c>
      <c r="P9" s="2" t="str">
        <f>VLOOKUP(R9,'[1]Listing Filles'!$A:$H,6,FALSE)</f>
        <v>Dinez</v>
      </c>
      <c r="Q9" s="2" t="str">
        <f>VLOOKUP(R9,'[1]Listing Filles'!$A:$H,7,FALSE)</f>
        <v>C6</v>
      </c>
      <c r="R9" s="3" t="s">
        <v>12</v>
      </c>
    </row>
    <row r="10" spans="1:19" ht="24.95" customHeight="1" x14ac:dyDescent="0.25">
      <c r="B10" s="8">
        <v>2</v>
      </c>
      <c r="C10" s="4">
        <f>VLOOKUP(I10,'[1]Listing Filles'!$A:$H,2,FALSE)</f>
        <v>147248</v>
      </c>
      <c r="D10" s="4" t="str">
        <f>VLOOKUP(I10,'[1]Listing Filles'!$A:$H,3,FALSE)</f>
        <v>DUVIVIER</v>
      </c>
      <c r="E10" s="4" t="str">
        <f>VLOOKUP(I10,'[1]Listing Filles'!$A:$H,4,FALSE)</f>
        <v>ELOISE</v>
      </c>
      <c r="F10" s="4" t="str">
        <f>VLOOKUP(I10,'[1]Listing Filles'!$A:$H,5,FALSE)</f>
        <v>JUN3</v>
      </c>
      <c r="G10" s="4" t="str">
        <f>VLOOKUP(I10,'[1]Listing Filles'!$A:$H,6,FALSE)</f>
        <v>Malonne</v>
      </c>
      <c r="H10" s="4" t="str">
        <f>VLOOKUP(I10,'[1]Listing Filles'!$A:$H,7,FALSE)</f>
        <v>A5</v>
      </c>
      <c r="I10" s="5">
        <v>102</v>
      </c>
      <c r="K10" s="2">
        <v>2</v>
      </c>
      <c r="L10" s="2">
        <f>VLOOKUP(R10,'[1]Listing Filles'!$A:$H,2,FALSE)</f>
        <v>163114</v>
      </c>
      <c r="M10" s="2" t="str">
        <f>VLOOKUP(R10,'[1]Listing Filles'!$A:$H,3,FALSE)</f>
        <v>SINGH</v>
      </c>
      <c r="N10" s="2" t="str">
        <f>VLOOKUP(R10,'[1]Listing Filles'!$A:$H,4,FALSE)</f>
        <v>TANISHA</v>
      </c>
      <c r="O10" s="2" t="str">
        <f>VLOOKUP(R10,'[1]Listing Filles'!$A:$H,5,FALSE)</f>
        <v>CAD1</v>
      </c>
      <c r="P10" s="2" t="str">
        <f>VLOOKUP(R10,'[1]Listing Filles'!$A:$H,6,FALSE)</f>
        <v>Alpa Schaerb. Woluwe</v>
      </c>
      <c r="Q10" s="2" t="str">
        <f>VLOOKUP(R10,'[1]Listing Filles'!$A:$H,7,FALSE)</f>
        <v>D0</v>
      </c>
      <c r="R10" s="3" t="s">
        <v>13</v>
      </c>
    </row>
    <row r="11" spans="1:19" ht="24.95" customHeight="1" x14ac:dyDescent="0.25">
      <c r="B11" s="8">
        <v>3</v>
      </c>
      <c r="C11" s="2">
        <f>VLOOKUP(I11,'[1]Listing Filles'!$A:$H,2,FALSE)</f>
        <v>149447</v>
      </c>
      <c r="D11" s="2" t="str">
        <f>VLOOKUP(I11,'[1]Listing Filles'!$A:$H,3,FALSE)</f>
        <v>LAFFINEUR</v>
      </c>
      <c r="E11" s="2" t="str">
        <f>VLOOKUP(I11,'[1]Listing Filles'!$A:$H,4,FALSE)</f>
        <v>LILLY</v>
      </c>
      <c r="F11" s="2" t="str">
        <f>VLOOKUP(I11,'[1]Listing Filles'!$A:$H,5,FALSE)</f>
        <v>JUN1</v>
      </c>
      <c r="G11" s="2" t="str">
        <f>VLOOKUP(I11,'[1]Listing Filles'!$A:$H,6,FALSE)</f>
        <v>Vedrinamur</v>
      </c>
      <c r="H11" s="2" t="str">
        <f>VLOOKUP(I11,'[1]Listing Filles'!$A:$H,7,FALSE)</f>
        <v>A15</v>
      </c>
      <c r="I11" s="3">
        <v>103</v>
      </c>
      <c r="K11" s="2">
        <v>3</v>
      </c>
      <c r="L11" s="2">
        <f>VLOOKUP(R11,'[1]Listing Filles'!$A:$H,2,FALSE)</f>
        <v>525973</v>
      </c>
      <c r="M11" s="2" t="str">
        <f>VLOOKUP(R11,'[1]Listing Filles'!$A:$H,3,FALSE)</f>
        <v>DESLYPER</v>
      </c>
      <c r="N11" s="2" t="str">
        <f>VLOOKUP(R11,'[1]Listing Filles'!$A:$H,4,FALSE)</f>
        <v>IRINA</v>
      </c>
      <c r="O11" s="2" t="str">
        <f>VLOOKUP(R11,'[1]Listing Filles'!$A:$H,5,FALSE)</f>
        <v>CAD1</v>
      </c>
      <c r="P11" s="2" t="str">
        <f>VLOOKUP(R11,'[1]Listing Filles'!$A:$H,6,FALSE)</f>
        <v>Zandvoorde</v>
      </c>
      <c r="Q11" s="2" t="str">
        <f>VLOOKUP(R11,'[1]Listing Filles'!$A:$H,7,FALSE)</f>
        <v>D2</v>
      </c>
      <c r="R11" s="3" t="s">
        <v>14</v>
      </c>
    </row>
    <row r="12" spans="1:19" ht="24.95" customHeight="1" x14ac:dyDescent="0.25">
      <c r="B12" s="8">
        <v>4</v>
      </c>
      <c r="C12" s="6">
        <f>VLOOKUP(I12,'[1]Listing Filles'!$A:$H,2,FALSE)</f>
        <v>146485</v>
      </c>
      <c r="D12" s="6" t="str">
        <f>VLOOKUP(I12,'[1]Listing Filles'!$A:$H,3,FALSE)</f>
        <v>BUREAU</v>
      </c>
      <c r="E12" s="6" t="str">
        <f>VLOOKUP(I12,'[1]Listing Filles'!$A:$H,4,FALSE)</f>
        <v>ELEA</v>
      </c>
      <c r="F12" s="6" t="str">
        <f>VLOOKUP(I12,'[1]Listing Filles'!$A:$H,5,FALSE)</f>
        <v>JUN2</v>
      </c>
      <c r="G12" s="6" t="str">
        <f>VLOOKUP(I12,'[1]Listing Filles'!$A:$H,6,FALSE)</f>
        <v>Somzee</v>
      </c>
      <c r="H12" s="6" t="str">
        <f>VLOOKUP(I12,'[1]Listing Filles'!$A:$H,7,FALSE)</f>
        <v>B6</v>
      </c>
      <c r="I12" s="7">
        <v>107</v>
      </c>
    </row>
    <row r="13" spans="1:19" ht="24.95" customHeight="1" x14ac:dyDescent="0.25">
      <c r="B13" s="8">
        <v>5</v>
      </c>
      <c r="C13" s="2">
        <f>VLOOKUP(I13,'[1]Listing Filles'!$A:$H,2,FALSE)</f>
        <v>521588</v>
      </c>
      <c r="D13" s="2" t="str">
        <f>VLOOKUP(I13,'[1]Listing Filles'!$A:$H,3,FALSE)</f>
        <v>BELMANS</v>
      </c>
      <c r="E13" s="2" t="str">
        <f>VLOOKUP(I13,'[1]Listing Filles'!$A:$H,4,FALSE)</f>
        <v>MAITHE</v>
      </c>
      <c r="F13" s="2" t="str">
        <f>VLOOKUP(I13,'[1]Listing Filles'!$A:$H,5,FALSE)</f>
        <v>JUN3</v>
      </c>
      <c r="G13" s="2" t="str">
        <f>VLOOKUP(I13,'[1]Listing Filles'!$A:$H,6,FALSE)</f>
        <v>Turnhout</v>
      </c>
      <c r="H13" s="2" t="str">
        <f>VLOOKUP(I13,'[1]Listing Filles'!$A:$H,7,FALSE)</f>
        <v>B2</v>
      </c>
      <c r="I13" s="3">
        <v>105</v>
      </c>
    </row>
    <row r="14" spans="1:19" ht="24.95" customHeight="1" x14ac:dyDescent="0.25">
      <c r="B14" s="8">
        <v>6</v>
      </c>
      <c r="C14" s="2">
        <f>VLOOKUP(I14,'[1]Listing Filles'!$A:$H,2,FALSE)</f>
        <v>518894</v>
      </c>
      <c r="D14" s="2" t="str">
        <f>VLOOKUP(I14,'[1]Listing Filles'!$A:$H,3,FALSE)</f>
        <v>NUYTTENS</v>
      </c>
      <c r="E14" s="2" t="str">
        <f>VLOOKUP(I14,'[1]Listing Filles'!$A:$H,4,FALSE)</f>
        <v>LOTTE</v>
      </c>
      <c r="F14" s="2" t="str">
        <f>VLOOKUP(I14,'[1]Listing Filles'!$A:$H,5,FALSE)</f>
        <v>CAD2</v>
      </c>
      <c r="G14" s="2" t="str">
        <f>VLOOKUP(I14,'[1]Listing Filles'!$A:$H,6,FALSE)</f>
        <v>Meerdaal</v>
      </c>
      <c r="H14" s="2" t="str">
        <f>VLOOKUP(I14,'[1]Listing Filles'!$A:$H,7,FALSE)</f>
        <v>B0</v>
      </c>
      <c r="I14" s="3">
        <v>106</v>
      </c>
    </row>
    <row r="15" spans="1:19" ht="24.95" customHeight="1" x14ac:dyDescent="0.25">
      <c r="B15" s="8">
        <v>7</v>
      </c>
      <c r="C15" s="4">
        <f>VLOOKUP(I15,'[1]Listing Filles'!$A:$H,2,FALSE)</f>
        <v>152494</v>
      </c>
      <c r="D15" s="4" t="str">
        <f>VLOOKUP(I15,'[1]Listing Filles'!$A:$H,3,FALSE)</f>
        <v>ROMAIN</v>
      </c>
      <c r="E15" s="4" t="str">
        <f>VLOOKUP(I15,'[1]Listing Filles'!$A:$H,4,FALSE)</f>
        <v>ANAIS</v>
      </c>
      <c r="F15" s="4" t="str">
        <f>VLOOKUP(I15,'[1]Listing Filles'!$A:$H,5,FALSE)</f>
        <v>JUN1</v>
      </c>
      <c r="G15" s="4" t="str">
        <f>VLOOKUP(I15,'[1]Listing Filles'!$A:$H,6,FALSE)</f>
        <v>Malonne</v>
      </c>
      <c r="H15" s="4" t="str">
        <f>VLOOKUP(I15,'[1]Listing Filles'!$A:$H,7,FALSE)</f>
        <v>B0</v>
      </c>
      <c r="I15" s="5">
        <v>104</v>
      </c>
    </row>
    <row r="16" spans="1:19" ht="24.95" customHeight="1" x14ac:dyDescent="0.25">
      <c r="B16" s="8">
        <v>8</v>
      </c>
      <c r="C16" s="2">
        <f>VLOOKUP(I16,'[1]Listing Filles'!$A:$H,2,FALSE)</f>
        <v>524238</v>
      </c>
      <c r="D16" s="2" t="str">
        <f>VLOOKUP(I16,'[1]Listing Filles'!$A:$H,3,FALSE)</f>
        <v>LEWYCKYJ</v>
      </c>
      <c r="E16" s="2" t="str">
        <f>VLOOKUP(I16,'[1]Listing Filles'!$A:$H,4,FALSE)</f>
        <v>LESSIA</v>
      </c>
      <c r="F16" s="2" t="str">
        <f>VLOOKUP(I16,'[1]Listing Filles'!$A:$H,5,FALSE)</f>
        <v>CAD2</v>
      </c>
      <c r="G16" s="2" t="str">
        <f>VLOOKUP(I16,'[1]Listing Filles'!$A:$H,6,FALSE)</f>
        <v>Merksplas</v>
      </c>
      <c r="H16" s="2" t="str">
        <f>VLOOKUP(I16,'[1]Listing Filles'!$A:$H,7,FALSE)</f>
        <v>B0</v>
      </c>
      <c r="I16" s="3">
        <v>108</v>
      </c>
    </row>
    <row r="17" spans="2:18" ht="24.95" customHeight="1" x14ac:dyDescent="0.25"/>
    <row r="18" spans="2:18" ht="24.95" customHeight="1" x14ac:dyDescent="0.25">
      <c r="B18" s="11" t="s">
        <v>8</v>
      </c>
      <c r="C18" s="11"/>
      <c r="D18" s="11" t="s">
        <v>15</v>
      </c>
      <c r="E18" s="11"/>
      <c r="F18" s="11" t="s">
        <v>9</v>
      </c>
      <c r="G18" s="11"/>
      <c r="H18" s="11" t="s">
        <v>16</v>
      </c>
      <c r="I18" s="11"/>
      <c r="K18" s="11" t="s">
        <v>8</v>
      </c>
      <c r="L18" s="11"/>
      <c r="M18" s="11" t="s">
        <v>17</v>
      </c>
      <c r="N18" s="11"/>
      <c r="O18" s="11" t="s">
        <v>9</v>
      </c>
      <c r="P18" s="11"/>
      <c r="Q18" s="11" t="s">
        <v>18</v>
      </c>
      <c r="R18" s="11"/>
    </row>
    <row r="19" spans="2:18" ht="24.95" customHeight="1" x14ac:dyDescent="0.25">
      <c r="B19" s="2">
        <v>1</v>
      </c>
      <c r="C19" s="2">
        <f>VLOOKUP(I19,'[1]Listing Filles'!$A:$H,2,FALSE)</f>
        <v>153197</v>
      </c>
      <c r="D19" s="2" t="str">
        <f>VLOOKUP(I19,'[1]Listing Filles'!$A:$H,3,FALSE)</f>
        <v>GIANNINI</v>
      </c>
      <c r="E19" s="2" t="str">
        <f>VLOOKUP(I19,'[1]Listing Filles'!$A:$H,4,FALSE)</f>
        <v>EVA</v>
      </c>
      <c r="F19" s="2" t="str">
        <f>VLOOKUP(I19,'[1]Listing Filles'!$A:$H,5,FALSE)</f>
        <v>JUN2</v>
      </c>
      <c r="G19" s="2" t="str">
        <f>VLOOKUP(I19,'[1]Listing Filles'!$A:$H,6,FALSE)</f>
        <v>Jamoigne</v>
      </c>
      <c r="H19" s="2" t="str">
        <f>VLOOKUP(I19,'[1]Listing Filles'!$A:$H,7,FALSE)</f>
        <v>B0</v>
      </c>
      <c r="I19" s="3" t="s">
        <v>19</v>
      </c>
      <c r="K19" s="2">
        <v>1</v>
      </c>
      <c r="L19" s="2">
        <f>VLOOKUP(R19,'[1]Listing Filles'!$A:$H,2,FALSE)</f>
        <v>525908</v>
      </c>
      <c r="M19" s="2" t="str">
        <f>VLOOKUP(R19,'[1]Listing Filles'!$A:$H,3,FALSE)</f>
        <v>DE MEYER</v>
      </c>
      <c r="N19" s="2" t="str">
        <f>VLOOKUP(R19,'[1]Listing Filles'!$A:$H,4,FALSE)</f>
        <v>KATHE</v>
      </c>
      <c r="O19" s="2" t="str">
        <f>VLOOKUP(R19,'[1]Listing Filles'!$A:$H,5,FALSE)</f>
        <v>CAD2</v>
      </c>
      <c r="P19" s="2" t="str">
        <f>VLOOKUP(R19,'[1]Listing Filles'!$A:$H,6,FALSE)</f>
        <v>Turnhout</v>
      </c>
      <c r="Q19" s="2" t="str">
        <f>VLOOKUP(R19,'[1]Listing Filles'!$A:$H,7,FALSE)</f>
        <v>B2</v>
      </c>
      <c r="R19" s="3" t="s">
        <v>20</v>
      </c>
    </row>
    <row r="20" spans="2:18" ht="24.95" customHeight="1" x14ac:dyDescent="0.25">
      <c r="B20" s="2">
        <v>2</v>
      </c>
      <c r="C20" s="2">
        <f>VLOOKUP(I20,'[1]Listing Filles'!$A:$H,2,FALSE)</f>
        <v>524538</v>
      </c>
      <c r="D20" s="2" t="str">
        <f>VLOOKUP(I20,'[1]Listing Filles'!$A:$H,3,FALSE)</f>
        <v>AELST</v>
      </c>
      <c r="E20" s="2" t="str">
        <f>VLOOKUP(I20,'[1]Listing Filles'!$A:$H,4,FALSE)</f>
        <v>ELLA</v>
      </c>
      <c r="F20" s="2" t="str">
        <f>VLOOKUP(I20,'[1]Listing Filles'!$A:$H,5,FALSE)</f>
        <v>CAD1</v>
      </c>
      <c r="G20" s="2" t="str">
        <f>VLOOKUP(I20,'[1]Listing Filles'!$A:$H,6,FALSE)</f>
        <v>Turnhout</v>
      </c>
      <c r="H20" s="2" t="str">
        <f>VLOOKUP(I20,'[1]Listing Filles'!$A:$H,7,FALSE)</f>
        <v>B4</v>
      </c>
      <c r="I20" s="3" t="s">
        <v>21</v>
      </c>
      <c r="K20" s="2">
        <v>2</v>
      </c>
      <c r="L20" s="2">
        <f>VLOOKUP(R20,'[1]Listing Filles'!$A:$H,2,FALSE)</f>
        <v>155638</v>
      </c>
      <c r="M20" s="2" t="str">
        <f>VLOOKUP(R20,'[1]Listing Filles'!$A:$H,3,FALSE)</f>
        <v>WARRAND</v>
      </c>
      <c r="N20" s="2" t="str">
        <f>VLOOKUP(R20,'[1]Listing Filles'!$A:$H,4,FALSE)</f>
        <v>ALICIA</v>
      </c>
      <c r="O20" s="2" t="str">
        <f>VLOOKUP(R20,'[1]Listing Filles'!$A:$H,5,FALSE)</f>
        <v>CAD2</v>
      </c>
      <c r="P20" s="2" t="str">
        <f>VLOOKUP(R20,'[1]Listing Filles'!$A:$H,6,FALSE)</f>
        <v>Neufvilles Senne</v>
      </c>
      <c r="Q20" s="2" t="str">
        <f>VLOOKUP(R20,'[1]Listing Filles'!$A:$H,7,FALSE)</f>
        <v>B2</v>
      </c>
      <c r="R20" s="3" t="s">
        <v>22</v>
      </c>
    </row>
    <row r="21" spans="2:18" ht="24.95" customHeight="1" x14ac:dyDescent="0.25">
      <c r="B21" s="4">
        <v>3</v>
      </c>
      <c r="C21" s="4">
        <f>VLOOKUP(I21,'[1]Listing Filles'!$A:$H,2,FALSE)</f>
        <v>158959</v>
      </c>
      <c r="D21" s="4" t="str">
        <f>VLOOKUP(I21,'[1]Listing Filles'!$A:$H,3,FALSE)</f>
        <v>VANDENBULCKE</v>
      </c>
      <c r="E21" s="4" t="str">
        <f>VLOOKUP(I21,'[1]Listing Filles'!$A:$H,4,FALSE)</f>
        <v>LILLY</v>
      </c>
      <c r="F21" s="4" t="str">
        <f>VLOOKUP(I21,'[1]Listing Filles'!$A:$H,5,FALSE)</f>
        <v>CAD2</v>
      </c>
      <c r="G21" s="4" t="str">
        <f>VLOOKUP(I21,'[1]Listing Filles'!$A:$H,6,FALSE)</f>
        <v>R.R. Basecles</v>
      </c>
      <c r="H21" s="4" t="str">
        <f>VLOOKUP(I21,'[1]Listing Filles'!$A:$H,7,FALSE)</f>
        <v>B4</v>
      </c>
      <c r="I21" s="5" t="s">
        <v>23</v>
      </c>
      <c r="K21" s="2">
        <v>3</v>
      </c>
      <c r="L21" s="2">
        <f>VLOOKUP(R21,'[1]Listing Filles'!$A:$H,2,FALSE)</f>
        <v>148221</v>
      </c>
      <c r="M21" s="2" t="str">
        <f>VLOOKUP(R21,'[1]Listing Filles'!$A:$H,3,FALSE)</f>
        <v>CEULEMANS</v>
      </c>
      <c r="N21" s="2" t="str">
        <f>VLOOKUP(R21,'[1]Listing Filles'!$A:$H,4,FALSE)</f>
        <v>CLARA</v>
      </c>
      <c r="O21" s="2" t="str">
        <f>VLOOKUP(R21,'[1]Listing Filles'!$A:$H,5,FALSE)</f>
        <v>JUN2</v>
      </c>
      <c r="P21" s="2" t="str">
        <f>VLOOKUP(R21,'[1]Listing Filles'!$A:$H,6,FALSE)</f>
        <v>Minerois</v>
      </c>
      <c r="Q21" s="2" t="str">
        <f>VLOOKUP(R21,'[1]Listing Filles'!$A:$H,7,FALSE)</f>
        <v>B4</v>
      </c>
      <c r="R21" s="3" t="s">
        <v>24</v>
      </c>
    </row>
    <row r="22" spans="2:18" ht="24.95" customHeight="1" x14ac:dyDescent="0.25">
      <c r="B22" s="2">
        <v>4</v>
      </c>
      <c r="C22" s="2">
        <f>VLOOKUP(I22,'[1]Listing Filles'!$A:$H,2,FALSE)</f>
        <v>525762</v>
      </c>
      <c r="D22" s="2" t="str">
        <f>VLOOKUP(I22,'[1]Listing Filles'!$A:$H,3,FALSE)</f>
        <v>GREGOOR</v>
      </c>
      <c r="E22" s="2" t="str">
        <f>VLOOKUP(I22,'[1]Listing Filles'!$A:$H,4,FALSE)</f>
        <v>GITTE</v>
      </c>
      <c r="F22" s="2" t="str">
        <f>VLOOKUP(I22,'[1]Listing Filles'!$A:$H,5,FALSE)</f>
        <v>JUN1</v>
      </c>
      <c r="G22" s="2" t="str">
        <f>VLOOKUP(I22,'[1]Listing Filles'!$A:$H,6,FALSE)</f>
        <v>Hoeselt</v>
      </c>
      <c r="H22" s="2" t="str">
        <f>VLOOKUP(I22,'[1]Listing Filles'!$A:$H,7,FALSE)</f>
        <v>B6</v>
      </c>
      <c r="I22" s="3" t="s">
        <v>25</v>
      </c>
      <c r="K22" s="2">
        <v>4</v>
      </c>
      <c r="L22" s="2">
        <f>VLOOKUP(R22,'[1]Listing Filles'!$A:$H,2,FALSE)</f>
        <v>523661</v>
      </c>
      <c r="M22" s="2" t="str">
        <f>VLOOKUP(R22,'[1]Listing Filles'!$A:$H,3,FALSE)</f>
        <v>MERMANS</v>
      </c>
      <c r="N22" s="2" t="str">
        <f>VLOOKUP(R22,'[1]Listing Filles'!$A:$H,4,FALSE)</f>
        <v>INTHE</v>
      </c>
      <c r="O22" s="2" t="str">
        <f>VLOOKUP(R22,'[1]Listing Filles'!$A:$H,5,FALSE)</f>
        <v>JUN1</v>
      </c>
      <c r="P22" s="2" t="str">
        <f>VLOOKUP(R22,'[1]Listing Filles'!$A:$H,6,FALSE)</f>
        <v>Gierle</v>
      </c>
      <c r="Q22" s="2" t="str">
        <f>VLOOKUP(R22,'[1]Listing Filles'!$A:$H,7,FALSE)</f>
        <v>B6</v>
      </c>
      <c r="R22" s="3" t="s">
        <v>26</v>
      </c>
    </row>
    <row r="23" spans="2:18" ht="24.95" customHeight="1" x14ac:dyDescent="0.25">
      <c r="B23" s="2">
        <v>5</v>
      </c>
      <c r="C23" s="2">
        <f>VLOOKUP(I23,'[1]Listing Filles'!$A:$H,2,FALSE)</f>
        <v>153449</v>
      </c>
      <c r="D23" s="2" t="str">
        <f>VLOOKUP(I23,'[1]Listing Filles'!$A:$H,3,FALSE)</f>
        <v>RENKENS</v>
      </c>
      <c r="E23" s="2" t="str">
        <f>VLOOKUP(I23,'[1]Listing Filles'!$A:$H,4,FALSE)</f>
        <v>FANNY</v>
      </c>
      <c r="F23" s="2" t="str">
        <f>VLOOKUP(I23,'[1]Listing Filles'!$A:$H,5,FALSE)</f>
        <v>JUN2</v>
      </c>
      <c r="G23" s="2" t="str">
        <f>VLOOKUP(I23,'[1]Listing Filles'!$A:$H,6,FALSE)</f>
        <v>Montzen</v>
      </c>
      <c r="H23" s="2" t="str">
        <f>VLOOKUP(I23,'[1]Listing Filles'!$A:$H,7,FALSE)</f>
        <v>B6</v>
      </c>
      <c r="I23" s="3" t="s">
        <v>27</v>
      </c>
      <c r="K23" s="2">
        <v>5</v>
      </c>
      <c r="L23" s="2">
        <f>VLOOKUP(R23,'[1]Listing Filles'!$A:$H,2,FALSE)</f>
        <v>155015</v>
      </c>
      <c r="M23" s="2" t="str">
        <f>VLOOKUP(R23,'[1]Listing Filles'!$A:$H,3,FALSE)</f>
        <v>SANNA</v>
      </c>
      <c r="N23" s="2" t="str">
        <f>VLOOKUP(R23,'[1]Listing Filles'!$A:$H,4,FALSE)</f>
        <v>ILENA</v>
      </c>
      <c r="O23" s="2" t="str">
        <f>VLOOKUP(R23,'[1]Listing Filles'!$A:$H,5,FALSE)</f>
        <v>CAD2</v>
      </c>
      <c r="P23" s="2" t="str">
        <f>VLOOKUP(R23,'[1]Listing Filles'!$A:$H,6,FALSE)</f>
        <v>R.R. Basecles</v>
      </c>
      <c r="Q23" s="2" t="str">
        <f>VLOOKUP(R23,'[1]Listing Filles'!$A:$H,7,FALSE)</f>
        <v>B6</v>
      </c>
      <c r="R23" s="3" t="s">
        <v>28</v>
      </c>
    </row>
    <row r="24" spans="2:18" ht="24.95" customHeight="1" x14ac:dyDescent="0.25">
      <c r="B24" s="4">
        <v>6</v>
      </c>
      <c r="C24" s="4">
        <f>VLOOKUP(I24,'[1]Listing Filles'!$A:$H,2,FALSE)</f>
        <v>156758</v>
      </c>
      <c r="D24" s="4" t="str">
        <f>VLOOKUP(I24,'[1]Listing Filles'!$A:$H,3,FALSE)</f>
        <v>BURY</v>
      </c>
      <c r="E24" s="4" t="str">
        <f>VLOOKUP(I24,'[1]Listing Filles'!$A:$H,4,FALSE)</f>
        <v>CELIA</v>
      </c>
      <c r="F24" s="4" t="str">
        <f>VLOOKUP(I24,'[1]Listing Filles'!$A:$H,5,FALSE)</f>
        <v>JUN2</v>
      </c>
      <c r="G24" s="4" t="str">
        <f>VLOOKUP(I24,'[1]Listing Filles'!$A:$H,6,FALSE)</f>
        <v>R.R. Basecles</v>
      </c>
      <c r="H24" s="4" t="str">
        <f>VLOOKUP(I24,'[1]Listing Filles'!$A:$H,7,FALSE)</f>
        <v>B6</v>
      </c>
      <c r="I24" s="5" t="s">
        <v>29</v>
      </c>
      <c r="K24" s="2">
        <v>6</v>
      </c>
      <c r="L24" s="2">
        <f>VLOOKUP(R24,'[1]Listing Filles'!$A:$H,2,FALSE)</f>
        <v>525433</v>
      </c>
      <c r="M24" s="2" t="str">
        <f>VLOOKUP(R24,'[1]Listing Filles'!$A:$H,3,FALSE)</f>
        <v>TANG</v>
      </c>
      <c r="N24" s="2" t="str">
        <f>VLOOKUP(R24,'[1]Listing Filles'!$A:$H,4,FALSE)</f>
        <v>TEMPERANCE</v>
      </c>
      <c r="O24" s="2" t="str">
        <f>VLOOKUP(R24,'[1]Listing Filles'!$A:$H,5,FALSE)</f>
        <v>MIN1</v>
      </c>
      <c r="P24" s="2" t="str">
        <f>VLOOKUP(R24,'[1]Listing Filles'!$A:$H,6,FALSE)</f>
        <v>Smash Dolfijn</v>
      </c>
      <c r="Q24" s="2" t="str">
        <f>VLOOKUP(R24,'[1]Listing Filles'!$A:$H,7,FALSE)</f>
        <v>B6</v>
      </c>
      <c r="R24" s="3" t="s">
        <v>30</v>
      </c>
    </row>
    <row r="25" spans="2:18" ht="24.95" customHeight="1" x14ac:dyDescent="0.25">
      <c r="B25" s="2">
        <v>7</v>
      </c>
      <c r="C25" s="2">
        <f>VLOOKUP(I25,'[1]Listing Filles'!$A:$H,2,FALSE)</f>
        <v>160951</v>
      </c>
      <c r="D25" s="2" t="str">
        <f>VLOOKUP(I25,'[1]Listing Filles'!$A:$H,3,FALSE)</f>
        <v>DESIR</v>
      </c>
      <c r="E25" s="2" t="str">
        <f>VLOOKUP(I25,'[1]Listing Filles'!$A:$H,4,FALSE)</f>
        <v>NOELYSE</v>
      </c>
      <c r="F25" s="2" t="str">
        <f>VLOOKUP(I25,'[1]Listing Filles'!$A:$H,5,FALSE)</f>
        <v>JUN1</v>
      </c>
      <c r="G25" s="2" t="str">
        <f>VLOOKUP(I25,'[1]Listing Filles'!$A:$H,6,FALSE)</f>
        <v>Ans</v>
      </c>
      <c r="H25" s="2" t="str">
        <f>VLOOKUP(I25,'[1]Listing Filles'!$A:$H,7,FALSE)</f>
        <v>C0</v>
      </c>
      <c r="I25" s="3" t="s">
        <v>31</v>
      </c>
      <c r="K25" s="2">
        <v>7</v>
      </c>
      <c r="L25" s="2">
        <f>VLOOKUP(R25,'[1]Listing Filles'!$A:$H,2,FALSE)</f>
        <v>524778</v>
      </c>
      <c r="M25" s="2" t="str">
        <f>VLOOKUP(R25,'[1]Listing Filles'!$A:$H,3,FALSE)</f>
        <v>COLLA</v>
      </c>
      <c r="N25" s="2" t="str">
        <f>VLOOKUP(R25,'[1]Listing Filles'!$A:$H,4,FALSE)</f>
        <v>NORE</v>
      </c>
      <c r="O25" s="2" t="str">
        <f>VLOOKUP(R25,'[1]Listing Filles'!$A:$H,5,FALSE)</f>
        <v>CAD1</v>
      </c>
      <c r="P25" s="2" t="str">
        <f>VLOOKUP(R25,'[1]Listing Filles'!$A:$H,6,FALSE)</f>
        <v>Hoeselt</v>
      </c>
      <c r="Q25" s="2" t="str">
        <f>VLOOKUP(R25,'[1]Listing Filles'!$A:$H,7,FALSE)</f>
        <v>C0</v>
      </c>
      <c r="R25" s="3" t="s">
        <v>32</v>
      </c>
    </row>
    <row r="26" spans="2:18" ht="24.95" customHeight="1" x14ac:dyDescent="0.25">
      <c r="B26" s="2">
        <v>8</v>
      </c>
      <c r="C26" s="2">
        <f>VLOOKUP(I26,'[1]Listing Filles'!$A:$H,2,FALSE)</f>
        <v>523886</v>
      </c>
      <c r="D26" s="2" t="str">
        <f>VLOOKUP(I26,'[1]Listing Filles'!$A:$H,3,FALSE)</f>
        <v>LEYSENS</v>
      </c>
      <c r="E26" s="2" t="str">
        <f>VLOOKUP(I26,'[1]Listing Filles'!$A:$H,4,FALSE)</f>
        <v>LOTTE</v>
      </c>
      <c r="F26" s="2" t="str">
        <f>VLOOKUP(I26,'[1]Listing Filles'!$A:$H,5,FALSE)</f>
        <v>JUN1</v>
      </c>
      <c r="G26" s="2" t="str">
        <f>VLOOKUP(I26,'[1]Listing Filles'!$A:$H,6,FALSE)</f>
        <v>Geelse</v>
      </c>
      <c r="H26" s="2" t="str">
        <f>VLOOKUP(I26,'[1]Listing Filles'!$A:$H,7,FALSE)</f>
        <v>C2</v>
      </c>
      <c r="I26" s="3" t="s">
        <v>33</v>
      </c>
      <c r="K26" s="2">
        <v>8</v>
      </c>
      <c r="L26" s="2">
        <f>VLOOKUP(R26,'[1]Listing Filles'!$A:$H,2,FALSE)</f>
        <v>153590</v>
      </c>
      <c r="M26" s="2" t="str">
        <f>VLOOKUP(R26,'[1]Listing Filles'!$A:$H,3,FALSE)</f>
        <v>LOURAS</v>
      </c>
      <c r="N26" s="2" t="str">
        <f>VLOOKUP(R26,'[1]Listing Filles'!$A:$H,4,FALSE)</f>
        <v>ELINA</v>
      </c>
      <c r="O26" s="2" t="str">
        <f>VLOOKUP(R26,'[1]Listing Filles'!$A:$H,5,FALSE)</f>
        <v>JUN1</v>
      </c>
      <c r="P26" s="2" t="str">
        <f>VLOOKUP(R26,'[1]Listing Filles'!$A:$H,6,FALSE)</f>
        <v>Donald</v>
      </c>
      <c r="Q26" s="2" t="str">
        <f>VLOOKUP(R26,'[1]Listing Filles'!$A:$H,7,FALSE)</f>
        <v>C2</v>
      </c>
      <c r="R26" s="3" t="s">
        <v>34</v>
      </c>
    </row>
    <row r="28" spans="2:18" ht="24.95" customHeight="1" x14ac:dyDescent="0.25">
      <c r="B28" s="11" t="s">
        <v>8</v>
      </c>
      <c r="C28" s="11"/>
      <c r="D28" s="11" t="s">
        <v>35</v>
      </c>
      <c r="E28" s="11"/>
      <c r="F28" s="11" t="s">
        <v>9</v>
      </c>
      <c r="G28" s="11"/>
      <c r="H28" s="11" t="s">
        <v>56</v>
      </c>
      <c r="I28" s="11"/>
      <c r="K28" s="11" t="s">
        <v>8</v>
      </c>
      <c r="L28" s="11"/>
      <c r="M28" s="11" t="s">
        <v>36</v>
      </c>
      <c r="N28" s="11"/>
      <c r="O28" s="11" t="s">
        <v>9</v>
      </c>
      <c r="P28" s="11"/>
      <c r="Q28" s="11" t="s">
        <v>56</v>
      </c>
      <c r="R28" s="11"/>
    </row>
    <row r="29" spans="2:18" ht="24.95" customHeight="1" x14ac:dyDescent="0.25">
      <c r="B29" s="2">
        <v>1</v>
      </c>
      <c r="C29" s="2">
        <f>VLOOKUP(I29,'[1]Listing Filles'!$A:$H,2,FALSE)</f>
        <v>164548</v>
      </c>
      <c r="D29" s="2" t="str">
        <f>VLOOKUP(I29,'[1]Listing Filles'!$A:$H,3,FALSE)</f>
        <v>CORYN</v>
      </c>
      <c r="E29" s="2" t="str">
        <f>VLOOKUP(I29,'[1]Listing Filles'!$A:$H,4,FALSE)</f>
        <v>YASMINE</v>
      </c>
      <c r="F29" s="2" t="str">
        <f>VLOOKUP(I29,'[1]Listing Filles'!$A:$H,5,FALSE)</f>
        <v>MIN2</v>
      </c>
      <c r="G29" s="2" t="str">
        <f>VLOOKUP(I29,'[1]Listing Filles'!$A:$H,6,FALSE)</f>
        <v>Somzee</v>
      </c>
      <c r="H29" s="2" t="str">
        <f>VLOOKUP(I29,'[1]Listing Filles'!$A:$H,7,FALSE)</f>
        <v>C0</v>
      </c>
      <c r="I29" s="3" t="s">
        <v>37</v>
      </c>
      <c r="K29" s="2">
        <v>1</v>
      </c>
      <c r="L29" s="2">
        <f>VLOOKUP(R29,'[1]Listing Filles'!$A:$H,2,FALSE)</f>
        <v>153738</v>
      </c>
      <c r="M29" s="2" t="str">
        <f>VLOOKUP(R29,'[1]Listing Filles'!$A:$H,3,FALSE)</f>
        <v>DUPONT</v>
      </c>
      <c r="N29" s="2" t="str">
        <f>VLOOKUP(R29,'[1]Listing Filles'!$A:$H,4,FALSE)</f>
        <v>CELIA</v>
      </c>
      <c r="O29" s="2" t="str">
        <f>VLOOKUP(R29,'[1]Listing Filles'!$A:$H,5,FALSE)</f>
        <v>JUN2</v>
      </c>
      <c r="P29" s="2" t="str">
        <f>VLOOKUP(R29,'[1]Listing Filles'!$A:$H,6,FALSE)</f>
        <v>Braine l'Alleud</v>
      </c>
      <c r="Q29" s="2" t="str">
        <f>VLOOKUP(R29,'[1]Listing Filles'!$A:$H,7,FALSE)</f>
        <v>C0</v>
      </c>
      <c r="R29" s="3" t="s">
        <v>38</v>
      </c>
    </row>
    <row r="30" spans="2:18" ht="24.95" customHeight="1" x14ac:dyDescent="0.25">
      <c r="B30" s="4">
        <v>2</v>
      </c>
      <c r="C30" s="4">
        <f>VLOOKUP(I30,'[1]Listing Filles'!$A:$H,2,FALSE)</f>
        <v>149749</v>
      </c>
      <c r="D30" s="4" t="str">
        <f>VLOOKUP(I30,'[1]Listing Filles'!$A:$H,3,FALSE)</f>
        <v>DANTINNE</v>
      </c>
      <c r="E30" s="4" t="str">
        <f>VLOOKUP(I30,'[1]Listing Filles'!$A:$H,4,FALSE)</f>
        <v>EMMA</v>
      </c>
      <c r="F30" s="4" t="str">
        <f>VLOOKUP(I30,'[1]Listing Filles'!$A:$H,5,FALSE)</f>
        <v>CAD1</v>
      </c>
      <c r="G30" s="4" t="str">
        <f>VLOOKUP(I30,'[1]Listing Filles'!$A:$H,6,FALSE)</f>
        <v>Ping 2000 Ecaus.</v>
      </c>
      <c r="H30" s="4" t="str">
        <f>VLOOKUP(I30,'[1]Listing Filles'!$A:$H,7,FALSE)</f>
        <v>C0</v>
      </c>
      <c r="I30" s="5" t="s">
        <v>39</v>
      </c>
      <c r="K30" s="2">
        <v>2</v>
      </c>
      <c r="L30" s="2">
        <f>VLOOKUP(R30,'[1]Listing Filles'!$A:$H,2,FALSE)</f>
        <v>163903</v>
      </c>
      <c r="M30" s="2" t="str">
        <f>VLOOKUP(R30,'[1]Listing Filles'!$A:$H,3,FALSE)</f>
        <v>SANZAROWSKI</v>
      </c>
      <c r="N30" s="2" t="str">
        <f>VLOOKUP(R30,'[1]Listing Filles'!$A:$H,4,FALSE)</f>
        <v>ZHANAPRAIA</v>
      </c>
      <c r="O30" s="2" t="str">
        <f>VLOOKUP(R30,'[1]Listing Filles'!$A:$H,5,FALSE)</f>
        <v>CAD1</v>
      </c>
      <c r="P30" s="2" t="str">
        <f>VLOOKUP(R30,'[1]Listing Filles'!$A:$H,6,FALSE)</f>
        <v>Hyon - Cuesmes</v>
      </c>
      <c r="Q30" s="2" t="str">
        <f>VLOOKUP(R30,'[1]Listing Filles'!$A:$H,7,FALSE)</f>
        <v>C0</v>
      </c>
      <c r="R30" s="3" t="s">
        <v>40</v>
      </c>
    </row>
    <row r="31" spans="2:18" ht="24.95" customHeight="1" x14ac:dyDescent="0.25">
      <c r="B31" s="2">
        <v>3</v>
      </c>
      <c r="C31" s="2">
        <f>VLOOKUP(I31,'[1]Listing Filles'!$A:$H,2,FALSE)</f>
        <v>163162</v>
      </c>
      <c r="D31" s="2" t="str">
        <f>VLOOKUP(I31,'[1]Listing Filles'!$A:$H,3,FALSE)</f>
        <v>BERTIAUX</v>
      </c>
      <c r="E31" s="2" t="str">
        <f>VLOOKUP(I31,'[1]Listing Filles'!$A:$H,4,FALSE)</f>
        <v>EMELYNE</v>
      </c>
      <c r="F31" s="2" t="str">
        <f>VLOOKUP(I31,'[1]Listing Filles'!$A:$H,5,FALSE)</f>
        <v>JUN1</v>
      </c>
      <c r="G31" s="2" t="str">
        <f>VLOOKUP(I31,'[1]Listing Filles'!$A:$H,6,FALSE)</f>
        <v>R.R. Basecles</v>
      </c>
      <c r="H31" s="2" t="str">
        <f>VLOOKUP(I31,'[1]Listing Filles'!$A:$H,7,FALSE)</f>
        <v>C0</v>
      </c>
      <c r="I31" s="3" t="s">
        <v>41</v>
      </c>
      <c r="K31" s="2">
        <v>3</v>
      </c>
      <c r="L31" s="2">
        <f>VLOOKUP(R31,'[1]Listing Filles'!$A:$H,2,FALSE)</f>
        <v>159862</v>
      </c>
      <c r="M31" s="2" t="str">
        <f>VLOOKUP(R31,'[1]Listing Filles'!$A:$H,3,FALSE)</f>
        <v>ISEPPI</v>
      </c>
      <c r="N31" s="2" t="str">
        <f>VLOOKUP(R31,'[1]Listing Filles'!$A:$H,4,FALSE)</f>
        <v>SABRINA</v>
      </c>
      <c r="O31" s="2" t="str">
        <f>VLOOKUP(R31,'[1]Listing Filles'!$A:$H,5,FALSE)</f>
        <v>JUN1</v>
      </c>
      <c r="P31" s="2" t="str">
        <f>VLOOKUP(R31,'[1]Listing Filles'!$A:$H,6,FALSE)</f>
        <v>Thuin</v>
      </c>
      <c r="Q31" s="2" t="str">
        <f>VLOOKUP(R31,'[1]Listing Filles'!$A:$H,7,FALSE)</f>
        <v>C0</v>
      </c>
      <c r="R31" s="3" t="s">
        <v>42</v>
      </c>
    </row>
    <row r="32" spans="2:18" ht="24.95" customHeight="1" x14ac:dyDescent="0.25">
      <c r="B32" s="2">
        <v>4</v>
      </c>
      <c r="C32" s="2">
        <f>VLOOKUP(I32,'[1]Listing Filles'!$A:$H,2,FALSE)</f>
        <v>162047</v>
      </c>
      <c r="D32" s="2" t="str">
        <f>VLOOKUP(I32,'[1]Listing Filles'!$A:$H,3,FALSE)</f>
        <v>DEDECKER</v>
      </c>
      <c r="E32" s="2" t="str">
        <f>VLOOKUP(I32,'[1]Listing Filles'!$A:$H,4,FALSE)</f>
        <v>JULIETTE</v>
      </c>
      <c r="F32" s="2" t="str">
        <f>VLOOKUP(I32,'[1]Listing Filles'!$A:$H,5,FALSE)</f>
        <v>CAD1</v>
      </c>
      <c r="G32" s="2" t="str">
        <f>VLOOKUP(I32,'[1]Listing Filles'!$A:$H,6,FALSE)</f>
        <v>Jamoigne</v>
      </c>
      <c r="H32" s="2" t="str">
        <f>VLOOKUP(I32,'[1]Listing Filles'!$A:$H,7,FALSE)</f>
        <v>C2</v>
      </c>
      <c r="I32" s="3" t="s">
        <v>43</v>
      </c>
      <c r="K32" s="2">
        <v>4</v>
      </c>
      <c r="L32" s="2">
        <f>VLOOKUP(R32,'[1]Listing Filles'!$A:$H,2,FALSE)</f>
        <v>161698</v>
      </c>
      <c r="M32" s="2" t="str">
        <f>VLOOKUP(R32,'[1]Listing Filles'!$A:$H,3,FALSE)</f>
        <v>ERGOT</v>
      </c>
      <c r="N32" s="2" t="str">
        <f>VLOOKUP(R32,'[1]Listing Filles'!$A:$H,4,FALSE)</f>
        <v>EMMA</v>
      </c>
      <c r="O32" s="2" t="str">
        <f>VLOOKUP(R32,'[1]Listing Filles'!$A:$H,5,FALSE)</f>
        <v>JUN1</v>
      </c>
      <c r="P32" s="2" t="str">
        <f>VLOOKUP(R32,'[1]Listing Filles'!$A:$H,6,FALSE)</f>
        <v>Neufvilles Senne</v>
      </c>
      <c r="Q32" s="2" t="str">
        <f>VLOOKUP(R32,'[1]Listing Filles'!$A:$H,7,FALSE)</f>
        <v>C2</v>
      </c>
      <c r="R32" s="3" t="s">
        <v>44</v>
      </c>
    </row>
    <row r="33" spans="1:18" ht="24.95" customHeight="1" x14ac:dyDescent="0.25">
      <c r="B33" s="2">
        <v>5</v>
      </c>
      <c r="C33" s="2">
        <f>VLOOKUP(I33,'[1]Listing Filles'!$A:$H,2,FALSE)</f>
        <v>524246</v>
      </c>
      <c r="D33" s="2" t="str">
        <f>VLOOKUP(I33,'[1]Listing Filles'!$A:$H,3,FALSE)</f>
        <v>VERLEYE</v>
      </c>
      <c r="E33" s="2" t="str">
        <f>VLOOKUP(I33,'[1]Listing Filles'!$A:$H,4,FALSE)</f>
        <v>CATO</v>
      </c>
      <c r="F33" s="2" t="str">
        <f>VLOOKUP(I33,'[1]Listing Filles'!$A:$H,5,FALSE)</f>
        <v>MIN2</v>
      </c>
      <c r="G33" s="2" t="str">
        <f>VLOOKUP(I33,'[1]Listing Filles'!$A:$H,6,FALSE)</f>
        <v>Zandvoorde</v>
      </c>
      <c r="H33" s="2" t="str">
        <f>VLOOKUP(I33,'[1]Listing Filles'!$A:$H,7,FALSE)</f>
        <v>C2</v>
      </c>
      <c r="I33" s="3" t="s">
        <v>45</v>
      </c>
      <c r="K33" s="2">
        <v>5</v>
      </c>
      <c r="L33" s="2">
        <f>VLOOKUP(R33,'[1]Listing Filles'!$A:$H,2,FALSE)</f>
        <v>160470</v>
      </c>
      <c r="M33" s="2" t="str">
        <f>VLOOKUP(R33,'[1]Listing Filles'!$A:$H,3,FALSE)</f>
        <v>HAZEE</v>
      </c>
      <c r="N33" s="2" t="str">
        <f>VLOOKUP(R33,'[1]Listing Filles'!$A:$H,4,FALSE)</f>
        <v>NINA</v>
      </c>
      <c r="O33" s="2" t="str">
        <f>VLOOKUP(R33,'[1]Listing Filles'!$A:$H,5,FALSE)</f>
        <v>CAD1</v>
      </c>
      <c r="P33" s="2" t="str">
        <f>VLOOKUP(R33,'[1]Listing Filles'!$A:$H,6,FALSE)</f>
        <v>Dinez</v>
      </c>
      <c r="Q33" s="2" t="str">
        <f>VLOOKUP(R33,'[1]Listing Filles'!$A:$H,7,FALSE)</f>
        <v>C4</v>
      </c>
      <c r="R33" s="3" t="s">
        <v>46</v>
      </c>
    </row>
    <row r="34" spans="1:18" ht="24.95" customHeight="1" x14ac:dyDescent="0.25">
      <c r="B34" s="2">
        <v>6</v>
      </c>
      <c r="C34" s="2">
        <f>VLOOKUP(I34,'[1]Listing Filles'!$A:$H,2,FALSE)</f>
        <v>155132</v>
      </c>
      <c r="D34" s="2" t="str">
        <f>VLOOKUP(I34,'[1]Listing Filles'!$A:$H,3,FALSE)</f>
        <v>WACHEUL</v>
      </c>
      <c r="E34" s="2" t="str">
        <f>VLOOKUP(I34,'[1]Listing Filles'!$A:$H,4,FALSE)</f>
        <v>ROSIE</v>
      </c>
      <c r="F34" s="2" t="str">
        <f>VLOOKUP(I34,'[1]Listing Filles'!$A:$H,5,FALSE)</f>
        <v>MIN1</v>
      </c>
      <c r="G34" s="2" t="str">
        <f>VLOOKUP(I34,'[1]Listing Filles'!$A:$H,6,FALSE)</f>
        <v>Saint-Piat</v>
      </c>
      <c r="H34" s="2" t="str">
        <f>VLOOKUP(I34,'[1]Listing Filles'!$A:$H,7,FALSE)</f>
        <v>C4</v>
      </c>
      <c r="I34" s="3" t="s">
        <v>47</v>
      </c>
      <c r="K34" s="2">
        <v>6</v>
      </c>
      <c r="L34" s="2">
        <f>VLOOKUP(R34,'[1]Listing Filles'!$A:$H,2,FALSE)</f>
        <v>159703</v>
      </c>
      <c r="M34" s="2" t="str">
        <f>VLOOKUP(R34,'[1]Listing Filles'!$A:$H,3,FALSE)</f>
        <v>DECLOUX</v>
      </c>
      <c r="N34" s="2" t="str">
        <f>VLOOKUP(R34,'[1]Listing Filles'!$A:$H,4,FALSE)</f>
        <v>CHLOE</v>
      </c>
      <c r="O34" s="2" t="str">
        <f>VLOOKUP(R34,'[1]Listing Filles'!$A:$H,5,FALSE)</f>
        <v>PMIN2</v>
      </c>
      <c r="P34" s="2" t="str">
        <f>VLOOKUP(R34,'[1]Listing Filles'!$A:$H,6,FALSE)</f>
        <v>Malonne</v>
      </c>
      <c r="Q34" s="2" t="str">
        <f>VLOOKUP(R34,'[1]Listing Filles'!$A:$H,7,FALSE)</f>
        <v>C6</v>
      </c>
      <c r="R34" s="3" t="s">
        <v>48</v>
      </c>
    </row>
    <row r="35" spans="1:18" ht="24.95" customHeight="1" x14ac:dyDescent="0.25">
      <c r="B35" s="4">
        <v>7</v>
      </c>
      <c r="C35" s="4">
        <f>VLOOKUP(I35,'[1]Listing Filles'!$A:$H,2,FALSE)</f>
        <v>155587</v>
      </c>
      <c r="D35" s="4" t="str">
        <f>VLOOKUP(I35,'[1]Listing Filles'!$A:$H,3,FALSE)</f>
        <v>DANTINNE</v>
      </c>
      <c r="E35" s="4" t="str">
        <f>VLOOKUP(I35,'[1]Listing Filles'!$A:$H,4,FALSE)</f>
        <v>LILOU</v>
      </c>
      <c r="F35" s="4" t="str">
        <f>VLOOKUP(I35,'[1]Listing Filles'!$A:$H,5,FALSE)</f>
        <v>MIN1</v>
      </c>
      <c r="G35" s="4" t="str">
        <f>VLOOKUP(I35,'[1]Listing Filles'!$A:$H,6,FALSE)</f>
        <v>Ping 2000 Ecaus.</v>
      </c>
      <c r="H35" s="4" t="str">
        <f>VLOOKUP(I35,'[1]Listing Filles'!$A:$H,7,FALSE)</f>
        <v>C6</v>
      </c>
      <c r="I35" s="5" t="s">
        <v>49</v>
      </c>
      <c r="K35" s="2">
        <v>7</v>
      </c>
      <c r="L35" s="2">
        <f>VLOOKUP(R35,'[1]Listing Filles'!$A:$H,2,FALSE)</f>
        <v>156009</v>
      </c>
      <c r="M35" s="2" t="str">
        <f>VLOOKUP(R35,'[1]Listing Filles'!$A:$H,3,FALSE)</f>
        <v>RIFFLART</v>
      </c>
      <c r="N35" s="2" t="str">
        <f>VLOOKUP(R35,'[1]Listing Filles'!$A:$H,4,FALSE)</f>
        <v>CHARLOTTE</v>
      </c>
      <c r="O35" s="2" t="str">
        <f>VLOOKUP(R35,'[1]Listing Filles'!$A:$H,5,FALSE)</f>
        <v>MIN1</v>
      </c>
      <c r="P35" s="2" t="str">
        <f>VLOOKUP(R35,'[1]Listing Filles'!$A:$H,6,FALSE)</f>
        <v>Ping 2000 Ecaus.</v>
      </c>
      <c r="Q35" s="2" t="str">
        <f>VLOOKUP(R35,'[1]Listing Filles'!$A:$H,7,FALSE)</f>
        <v>C6</v>
      </c>
      <c r="R35" s="3" t="s">
        <v>50</v>
      </c>
    </row>
    <row r="36" spans="1:18" ht="24.95" customHeight="1" x14ac:dyDescent="0.25">
      <c r="B36" s="2">
        <v>8</v>
      </c>
      <c r="C36" s="2">
        <f>VLOOKUP(I36,'[1]Listing Filles'!$A:$H,2,FALSE)</f>
        <v>165754</v>
      </c>
      <c r="D36" s="2" t="str">
        <f>VLOOKUP(I36,'[1]Listing Filles'!$A:$H,3,FALSE)</f>
        <v>DUBOIS</v>
      </c>
      <c r="E36" s="2" t="str">
        <f>VLOOKUP(I36,'[1]Listing Filles'!$A:$H,4,FALSE)</f>
        <v>FIONA</v>
      </c>
      <c r="F36" s="2" t="str">
        <f>VLOOKUP(I36,'[1]Listing Filles'!$A:$H,5,FALSE)</f>
        <v>JUN3</v>
      </c>
      <c r="G36" s="2" t="str">
        <f>VLOOKUP(I36,'[1]Listing Filles'!$A:$H,6,FALSE)</f>
        <v>Logis Auderghem</v>
      </c>
      <c r="H36" s="2" t="str">
        <f>VLOOKUP(I36,'[1]Listing Filles'!$A:$H,7,FALSE)</f>
        <v>D4</v>
      </c>
      <c r="I36" s="3" t="s">
        <v>51</v>
      </c>
      <c r="K36" s="2">
        <v>8</v>
      </c>
      <c r="L36" s="2">
        <f>VLOOKUP(R36,'[1]Listing Filles'!$A:$H,2,FALSE)</f>
        <v>159417</v>
      </c>
      <c r="M36" s="2" t="str">
        <f>VLOOKUP(R36,'[1]Listing Filles'!$A:$H,3,FALSE)</f>
        <v>VAN DEN BRIL</v>
      </c>
      <c r="N36" s="2" t="str">
        <f>VLOOKUP(R36,'[1]Listing Filles'!$A:$H,4,FALSE)</f>
        <v>LORE</v>
      </c>
      <c r="O36" s="2" t="str">
        <f>VLOOKUP(R36,'[1]Listing Filles'!$A:$H,5,FALSE)</f>
        <v>CAD2</v>
      </c>
      <c r="P36" s="2" t="str">
        <f>VLOOKUP(R36,'[1]Listing Filles'!$A:$H,6,FALSE)</f>
        <v>Hamme Mille</v>
      </c>
      <c r="Q36" s="2" t="str">
        <f>VLOOKUP(R36,'[1]Listing Filles'!$A:$H,7,FALSE)</f>
        <v>D2</v>
      </c>
      <c r="R36" s="3" t="s">
        <v>52</v>
      </c>
    </row>
    <row r="39" spans="1:18" ht="24.95" customHeight="1" x14ac:dyDescent="0.25">
      <c r="A39" s="11" t="s">
        <v>53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18" ht="24.9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2" spans="1:18" ht="24.95" customHeight="1" x14ac:dyDescent="0.25">
      <c r="B42" s="11" t="s">
        <v>8</v>
      </c>
      <c r="C42" s="11"/>
      <c r="D42" s="11" t="s">
        <v>54</v>
      </c>
      <c r="E42" s="11"/>
      <c r="F42" s="11" t="s">
        <v>9</v>
      </c>
      <c r="G42" s="11"/>
      <c r="H42" s="11" t="s">
        <v>66</v>
      </c>
      <c r="I42" s="11"/>
      <c r="K42" s="11" t="s">
        <v>8</v>
      </c>
      <c r="L42" s="11"/>
      <c r="M42" s="11" t="s">
        <v>55</v>
      </c>
      <c r="N42" s="11"/>
      <c r="O42" s="11" t="s">
        <v>9</v>
      </c>
      <c r="P42" s="11"/>
      <c r="Q42" s="11" t="s">
        <v>66</v>
      </c>
      <c r="R42" s="11"/>
    </row>
    <row r="43" spans="1:18" ht="24.95" customHeight="1" x14ac:dyDescent="0.25">
      <c r="B43" s="2">
        <v>1</v>
      </c>
      <c r="C43" s="2">
        <f>VLOOKUP(I43,'[1]Listing Filles'!$A:$H,2,FALSE)</f>
        <v>160519</v>
      </c>
      <c r="D43" s="2" t="str">
        <f>VLOOKUP(I43,'[1]Listing Filles'!$A:$H,3,FALSE)</f>
        <v>DELANNOY</v>
      </c>
      <c r="E43" s="2" t="str">
        <f>VLOOKUP(I43,'[1]Listing Filles'!$A:$H,4,FALSE)</f>
        <v>EMILY</v>
      </c>
      <c r="F43" s="2" t="str">
        <f>VLOOKUP(I43,'[1]Listing Filles'!$A:$H,5,FALSE)</f>
        <v>MIN2</v>
      </c>
      <c r="G43" s="2" t="str">
        <f>VLOOKUP(I43,'[1]Listing Filles'!$A:$H,6,FALSE)</f>
        <v>Malonne</v>
      </c>
      <c r="H43" s="2" t="str">
        <f>VLOOKUP(I43,'[1]Listing Filles'!$A:$H,7,FALSE)</f>
        <v>C6</v>
      </c>
      <c r="I43" s="3">
        <v>401</v>
      </c>
      <c r="K43" s="2">
        <v>1</v>
      </c>
      <c r="L43" s="2">
        <f>VLOOKUP(R43,'[1]Listing Filles'!$A:$H,2,FALSE)</f>
        <v>163469</v>
      </c>
      <c r="M43" s="2" t="str">
        <f>VLOOKUP(R43,'[1]Listing Filles'!$A:$H,3,FALSE)</f>
        <v>VOLVERT</v>
      </c>
      <c r="N43" s="2" t="str">
        <f>VLOOKUP(R43,'[1]Listing Filles'!$A:$H,4,FALSE)</f>
        <v>LOLA</v>
      </c>
      <c r="O43" s="2" t="str">
        <f>VLOOKUP(R43,'[1]Listing Filles'!$A:$H,5,FALSE)</f>
        <v>MIN1</v>
      </c>
      <c r="P43" s="2" t="str">
        <f>VLOOKUP(R43,'[1]Listing Filles'!$A:$H,6,FALSE)</f>
        <v>Centre Ardenne</v>
      </c>
      <c r="Q43" s="2" t="str">
        <f>VLOOKUP(R43,'[1]Listing Filles'!$A:$H,7,FALSE)</f>
        <v>D0</v>
      </c>
      <c r="R43" s="3">
        <v>501</v>
      </c>
    </row>
    <row r="44" spans="1:18" ht="24.95" customHeight="1" x14ac:dyDescent="0.25">
      <c r="B44" s="2">
        <v>2</v>
      </c>
      <c r="C44" s="2">
        <f>VLOOKUP(I44,'[1]Listing Filles'!$A:$H,2,FALSE)</f>
        <v>524944</v>
      </c>
      <c r="D44" s="2" t="str">
        <f>VLOOKUP(I44,'[1]Listing Filles'!$A:$H,3,FALSE)</f>
        <v>VERMANDEL</v>
      </c>
      <c r="E44" s="2" t="str">
        <f>VLOOKUP(I44,'[1]Listing Filles'!$A:$H,4,FALSE)</f>
        <v>ELLA</v>
      </c>
      <c r="F44" s="2" t="str">
        <f>VLOOKUP(I44,'[1]Listing Filles'!$A:$H,5,FALSE)</f>
        <v>PMIN2</v>
      </c>
      <c r="G44" s="2" t="str">
        <f>VLOOKUP(I44,'[1]Listing Filles'!$A:$H,6,FALSE)</f>
        <v>Meulebeke</v>
      </c>
      <c r="H44" s="2" t="str">
        <f>VLOOKUP(I44,'[1]Listing Filles'!$A:$H,7,FALSE)</f>
        <v>D0</v>
      </c>
      <c r="I44" s="3">
        <v>402</v>
      </c>
      <c r="K44" s="2">
        <v>2</v>
      </c>
      <c r="L44" s="2">
        <f>VLOOKUP(R44,'[1]Listing Filles'!$A:$H,2,FALSE)</f>
        <v>168680</v>
      </c>
      <c r="M44" s="2" t="str">
        <f>VLOOKUP(R44,'[1]Listing Filles'!$A:$H,3,FALSE)</f>
        <v>ART</v>
      </c>
      <c r="N44" s="2" t="str">
        <f>VLOOKUP(R44,'[1]Listing Filles'!$A:$H,4,FALSE)</f>
        <v>LISE</v>
      </c>
      <c r="O44" s="2" t="str">
        <f>VLOOKUP(R44,'[1]Listing Filles'!$A:$H,5,FALSE)</f>
        <v>MIN1</v>
      </c>
      <c r="P44" s="2" t="str">
        <f>VLOOKUP(R44,'[1]Listing Filles'!$A:$H,6,FALSE)</f>
        <v>Tourinnes</v>
      </c>
      <c r="Q44" s="2" t="str">
        <f>VLOOKUP(R44,'[1]Listing Filles'!$A:$H,7,FALSE)</f>
        <v>D6</v>
      </c>
      <c r="R44" s="3">
        <v>502</v>
      </c>
    </row>
    <row r="45" spans="1:18" ht="24.95" customHeight="1" x14ac:dyDescent="0.25">
      <c r="B45" s="2">
        <v>3</v>
      </c>
      <c r="C45" s="2">
        <f>VLOOKUP(I45,'[1]Listing Filles'!$A:$H,2,FALSE)</f>
        <v>163422</v>
      </c>
      <c r="D45" s="2" t="str">
        <f>VLOOKUP(I45,'[1]Listing Filles'!$A:$H,3,FALSE)</f>
        <v>GEEROMS</v>
      </c>
      <c r="E45" s="2" t="str">
        <f>VLOOKUP(I45,'[1]Listing Filles'!$A:$H,4,FALSE)</f>
        <v>CHLOE</v>
      </c>
      <c r="F45" s="2" t="str">
        <f>VLOOKUP(I45,'[1]Listing Filles'!$A:$H,5,FALSE)</f>
        <v>MIN2</v>
      </c>
      <c r="G45" s="2" t="str">
        <f>VLOOKUP(I45,'[1]Listing Filles'!$A:$H,6,FALSE)</f>
        <v>R.R. Basecles</v>
      </c>
      <c r="H45" s="2" t="str">
        <f>VLOOKUP(I45,'[1]Listing Filles'!$A:$H,7,FALSE)</f>
        <v>C6</v>
      </c>
      <c r="I45" s="3">
        <v>403</v>
      </c>
      <c r="K45" s="4">
        <v>3</v>
      </c>
      <c r="L45" s="4">
        <f>VLOOKUP(R45,'[1]Listing Filles'!$A:$H,2,FALSE)</f>
        <v>528842</v>
      </c>
      <c r="M45" s="4" t="str">
        <f>VLOOKUP(R45,'[1]Listing Filles'!$A:$H,3,FALSE)</f>
        <v>SMETS</v>
      </c>
      <c r="N45" s="4" t="str">
        <f>VLOOKUP(R45,'[1]Listing Filles'!$A:$H,4,FALSE)</f>
        <v>MARJOLEIN</v>
      </c>
      <c r="O45" s="4" t="str">
        <f>VLOOKUP(R45,'[1]Listing Filles'!$A:$H,5,FALSE)</f>
        <v>MIN1</v>
      </c>
      <c r="P45" s="4" t="str">
        <f>VLOOKUP(R45,'[1]Listing Filles'!$A:$H,6,FALSE)</f>
        <v>Hoeselt</v>
      </c>
      <c r="Q45" s="4" t="str">
        <f>VLOOKUP(R45,'[1]Listing Filles'!$A:$H,7,FALSE)</f>
        <v>D4</v>
      </c>
      <c r="R45" s="5">
        <v>503</v>
      </c>
    </row>
    <row r="46" spans="1:18" ht="24.95" customHeight="1" x14ac:dyDescent="0.25">
      <c r="B46" s="2">
        <v>4</v>
      </c>
      <c r="C46" s="2">
        <f>VLOOKUP(I46,'[1]Listing Filles'!$A:$H,2,FALSE)</f>
        <v>169278</v>
      </c>
      <c r="D46" s="2" t="str">
        <f>VLOOKUP(I46,'[1]Listing Filles'!$A:$H,3,FALSE)</f>
        <v>RIFFLART</v>
      </c>
      <c r="E46" s="2" t="str">
        <f>VLOOKUP(I46,'[1]Listing Filles'!$A:$H,4,FALSE)</f>
        <v>AMANDINE</v>
      </c>
      <c r="F46" s="2" t="str">
        <f>VLOOKUP(I46,'[1]Listing Filles'!$A:$H,5,FALSE)</f>
        <v>PMIN2</v>
      </c>
      <c r="G46" s="2" t="str">
        <f>VLOOKUP(I46,'[1]Listing Filles'!$A:$H,6,FALSE)</f>
        <v>Ping 2000 Ecaus.</v>
      </c>
      <c r="H46" s="2" t="str">
        <f>VLOOKUP(I46,'[1]Listing Filles'!$A:$H,7,FALSE)</f>
        <v>D4</v>
      </c>
      <c r="I46" s="3">
        <v>404</v>
      </c>
      <c r="K46" s="2">
        <v>4</v>
      </c>
      <c r="L46" s="2">
        <f>VLOOKUP(R46,'[1]Listing Filles'!$A:$H,2,FALSE)</f>
        <v>169195</v>
      </c>
      <c r="M46" s="2" t="str">
        <f>VLOOKUP(R46,'[1]Listing Filles'!$A:$H,3,FALSE)</f>
        <v>PIETTE</v>
      </c>
      <c r="N46" s="2" t="str">
        <f>VLOOKUP(R46,'[1]Listing Filles'!$A:$H,4,FALSE)</f>
        <v>ALICE</v>
      </c>
      <c r="O46" s="2" t="str">
        <f>VLOOKUP(R46,'[1]Listing Filles'!$A:$H,5,FALSE)</f>
        <v>PMIN2</v>
      </c>
      <c r="P46" s="2" t="str">
        <f>VLOOKUP(R46,'[1]Listing Filles'!$A:$H,6,FALSE)</f>
        <v>St-Marc</v>
      </c>
      <c r="Q46" s="2" t="str">
        <f>VLOOKUP(R46,'[1]Listing Filles'!$A:$H,7,FALSE)</f>
        <v>D6</v>
      </c>
      <c r="R46" s="3">
        <v>504</v>
      </c>
    </row>
    <row r="47" spans="1:18" ht="24.95" customHeight="1" x14ac:dyDescent="0.25">
      <c r="B47" s="2">
        <v>5</v>
      </c>
      <c r="C47" s="2">
        <f>VLOOKUP(I47,'[1]Listing Filles'!$A:$H,2,FALSE)</f>
        <v>526965</v>
      </c>
      <c r="D47" s="2" t="str">
        <f>VLOOKUP(I47,'[1]Listing Filles'!$A:$H,3,FALSE)</f>
        <v>CHAPODZE</v>
      </c>
      <c r="E47" s="2" t="str">
        <f>VLOOKUP(I47,'[1]Listing Filles'!$A:$H,4,FALSE)</f>
        <v>MARIE</v>
      </c>
      <c r="F47" s="2" t="str">
        <f>VLOOKUP(I47,'[1]Listing Filles'!$A:$H,5,FALSE)</f>
        <v>PMIN2</v>
      </c>
      <c r="G47" s="2" t="str">
        <f>VLOOKUP(I47,'[1]Listing Filles'!$A:$H,6,FALSE)</f>
        <v>Merelbeke</v>
      </c>
      <c r="H47" s="2" t="str">
        <f>VLOOKUP(I47,'[1]Listing Filles'!$A:$H,7,FALSE)</f>
        <v>D4</v>
      </c>
      <c r="I47" s="3">
        <v>405</v>
      </c>
      <c r="K47" s="2">
        <v>5</v>
      </c>
      <c r="L47" s="2">
        <f>VLOOKUP(R47,'[1]Listing Filles'!$A:$H,2,FALSE)</f>
        <v>167309</v>
      </c>
      <c r="M47" s="2" t="str">
        <f>VLOOKUP(R47,'[1]Listing Filles'!$A:$H,3,FALSE)</f>
        <v>DE GIER</v>
      </c>
      <c r="N47" s="2" t="str">
        <f>VLOOKUP(R47,'[1]Listing Filles'!$A:$H,4,FALSE)</f>
        <v>NYNKE</v>
      </c>
      <c r="O47" s="2" t="str">
        <f>VLOOKUP(R47,'[1]Listing Filles'!$A:$H,5,FALSE)</f>
        <v>PMIN2</v>
      </c>
      <c r="P47" s="2" t="str">
        <f>VLOOKUP(R47,'[1]Listing Filles'!$A:$H,6,FALSE)</f>
        <v>Bouillon</v>
      </c>
      <c r="Q47" s="2" t="str">
        <f>VLOOKUP(R47,'[1]Listing Filles'!$A:$H,7,FALSE)</f>
        <v>D6</v>
      </c>
      <c r="R47" s="3">
        <v>505</v>
      </c>
    </row>
    <row r="48" spans="1:18" ht="24.95" customHeight="1" x14ac:dyDescent="0.25">
      <c r="B48" s="2">
        <v>6</v>
      </c>
      <c r="C48" s="2">
        <f>VLOOKUP(I48,'[1]Listing Filles'!$A:$H,2,FALSE)</f>
        <v>171418</v>
      </c>
      <c r="D48" s="2" t="str">
        <f>VLOOKUP(I48,'[1]Listing Filles'!$A:$H,3,FALSE)</f>
        <v>CZAPLICKI</v>
      </c>
      <c r="E48" s="2" t="str">
        <f>VLOOKUP(I48,'[1]Listing Filles'!$A:$H,4,FALSE)</f>
        <v>ANAIS</v>
      </c>
      <c r="F48" s="2" t="str">
        <f>VLOOKUP(I48,'[1]Listing Filles'!$A:$H,5,FALSE)</f>
        <v>MIN2</v>
      </c>
      <c r="G48" s="2" t="str">
        <f>VLOOKUP(I48,'[1]Listing Filles'!$A:$H,6,FALSE)</f>
        <v>Dinez</v>
      </c>
      <c r="H48" s="2" t="str">
        <f>VLOOKUP(I48,'[1]Listing Filles'!$A:$H,7,FALSE)</f>
        <v>NC</v>
      </c>
      <c r="I48" s="3">
        <v>406</v>
      </c>
      <c r="K48" s="4">
        <v>6</v>
      </c>
      <c r="L48" s="4">
        <f>VLOOKUP(R48,'[1]Listing Filles'!$A:$H,2,FALSE)</f>
        <v>526108</v>
      </c>
      <c r="M48" s="4" t="str">
        <f>VLOOKUP(R48,'[1]Listing Filles'!$A:$H,3,FALSE)</f>
        <v>PUTZEYS</v>
      </c>
      <c r="N48" s="4" t="str">
        <f>VLOOKUP(R48,'[1]Listing Filles'!$A:$H,4,FALSE)</f>
        <v>NORE</v>
      </c>
      <c r="O48" s="4" t="str">
        <f>VLOOKUP(R48,'[1]Listing Filles'!$A:$H,5,FALSE)</f>
        <v>MIN1</v>
      </c>
      <c r="P48" s="4" t="str">
        <f>VLOOKUP(R48,'[1]Listing Filles'!$A:$H,6,FALSE)</f>
        <v>Hoeselt</v>
      </c>
      <c r="Q48" s="4" t="str">
        <f>VLOOKUP(R48,'[1]Listing Filles'!$A:$H,7,FALSE)</f>
        <v>D4</v>
      </c>
      <c r="R48" s="5">
        <v>506</v>
      </c>
    </row>
    <row r="49" spans="2:18" ht="24.95" customHeight="1" x14ac:dyDescent="0.25">
      <c r="B49" s="2">
        <v>7</v>
      </c>
      <c r="C49" s="2">
        <f>VLOOKUP(I49,'[1]Listing Filles'!$A:$H,2,FALSE)</f>
        <v>166460</v>
      </c>
      <c r="D49" s="2" t="str">
        <f>VLOOKUP(I49,'[1]Listing Filles'!$A:$H,3,FALSE)</f>
        <v>GUISSARD</v>
      </c>
      <c r="E49" s="2" t="str">
        <f>VLOOKUP(I49,'[1]Listing Filles'!$A:$H,4,FALSE)</f>
        <v>LILA</v>
      </c>
      <c r="F49" s="2" t="str">
        <f>VLOOKUP(I49,'[1]Listing Filles'!$A:$H,5,FALSE)</f>
        <v>PMIN2</v>
      </c>
      <c r="G49" s="2" t="str">
        <f>VLOOKUP(I49,'[1]Listing Filles'!$A:$H,6,FALSE)</f>
        <v>Astrid</v>
      </c>
      <c r="H49" s="2" t="str">
        <f>VLOOKUP(I49,'[1]Listing Filles'!$A:$H,7,FALSE)</f>
        <v>D2</v>
      </c>
      <c r="I49" s="3">
        <v>407</v>
      </c>
      <c r="K49" s="2">
        <v>7</v>
      </c>
      <c r="L49" s="2">
        <f>VLOOKUP(R49,'[1]Listing Filles'!$A:$H,2,FALSE)</f>
        <v>166867</v>
      </c>
      <c r="M49" s="2" t="str">
        <f>VLOOKUP(R49,'[1]Listing Filles'!$A:$H,3,FALSE)</f>
        <v>KOTTGEN</v>
      </c>
      <c r="N49" s="2" t="str">
        <f>VLOOKUP(R49,'[1]Listing Filles'!$A:$H,4,FALSE)</f>
        <v>MARYSE</v>
      </c>
      <c r="O49" s="2" t="str">
        <f>VLOOKUP(R49,'[1]Listing Filles'!$A:$H,5,FALSE)</f>
        <v>MIN1</v>
      </c>
      <c r="P49" s="2" t="str">
        <f>VLOOKUP(R49,'[1]Listing Filles'!$A:$H,6,FALSE)</f>
        <v>Perwez</v>
      </c>
      <c r="Q49" s="2" t="str">
        <f>VLOOKUP(R49,'[1]Listing Filles'!$A:$H,7,FALSE)</f>
        <v>D6</v>
      </c>
      <c r="R49" s="3">
        <v>507</v>
      </c>
    </row>
    <row r="50" spans="2:18" ht="24.95" customHeight="1" x14ac:dyDescent="0.25">
      <c r="B50" s="2">
        <v>8</v>
      </c>
      <c r="C50" s="2">
        <f>VLOOKUP(I50,'[1]Listing Filles'!$A:$H,2,FALSE)</f>
        <v>526155</v>
      </c>
      <c r="D50" s="2" t="str">
        <f>VLOOKUP(I50,'[1]Listing Filles'!$A:$H,3,FALSE)</f>
        <v>LEYSENS</v>
      </c>
      <c r="E50" s="2" t="str">
        <f>VLOOKUP(I50,'[1]Listing Filles'!$A:$H,4,FALSE)</f>
        <v>EMMA</v>
      </c>
      <c r="F50" s="2" t="str">
        <f>VLOOKUP(I50,'[1]Listing Filles'!$A:$H,5,FALSE)</f>
        <v>MIN1</v>
      </c>
      <c r="G50" s="2" t="str">
        <f>VLOOKUP(I50,'[1]Listing Filles'!$A:$H,6,FALSE)</f>
        <v>Geelse</v>
      </c>
      <c r="H50" s="2" t="str">
        <f>VLOOKUP(I50,'[1]Listing Filles'!$A:$H,7,FALSE)</f>
        <v>D2</v>
      </c>
      <c r="I50" s="3">
        <v>408</v>
      </c>
      <c r="K50" s="2">
        <v>8</v>
      </c>
      <c r="L50" s="2">
        <f>VLOOKUP(R50,'[1]Listing Filles'!$A:$H,2,FALSE)</f>
        <v>162751</v>
      </c>
      <c r="M50" s="2" t="str">
        <f>VLOOKUP(R50,'[1]Listing Filles'!$A:$H,3,FALSE)</f>
        <v>HOUSIAUX</v>
      </c>
      <c r="N50" s="2" t="str">
        <f>VLOOKUP(R50,'[1]Listing Filles'!$A:$H,4,FALSE)</f>
        <v>CAPUCINE</v>
      </c>
      <c r="O50" s="2" t="str">
        <f>VLOOKUP(R50,'[1]Listing Filles'!$A:$H,5,FALSE)</f>
        <v>PMIN1</v>
      </c>
      <c r="P50" s="2" t="str">
        <f>VLOOKUP(R50,'[1]Listing Filles'!$A:$H,6,FALSE)</f>
        <v>Moustier</v>
      </c>
      <c r="Q50" s="2" t="str">
        <f>VLOOKUP(R50,'[1]Listing Filles'!$A:$H,7,FALSE)</f>
        <v>D6</v>
      </c>
      <c r="R50" s="3">
        <v>508</v>
      </c>
    </row>
    <row r="52" spans="2:18" ht="24.95" customHeight="1" x14ac:dyDescent="0.25">
      <c r="B52" s="11" t="s">
        <v>8</v>
      </c>
      <c r="C52" s="11"/>
      <c r="D52" s="11" t="s">
        <v>57</v>
      </c>
      <c r="E52" s="11"/>
      <c r="F52" s="11" t="s">
        <v>9</v>
      </c>
      <c r="G52" s="11"/>
      <c r="H52" s="11" t="s">
        <v>67</v>
      </c>
      <c r="I52" s="11"/>
      <c r="K52" s="11" t="s">
        <v>8</v>
      </c>
      <c r="L52" s="11"/>
      <c r="M52" s="11" t="s">
        <v>58</v>
      </c>
      <c r="N52" s="11"/>
      <c r="O52" s="11" t="s">
        <v>9</v>
      </c>
      <c r="P52" s="11"/>
      <c r="Q52" s="11" t="s">
        <v>68</v>
      </c>
      <c r="R52" s="11"/>
    </row>
    <row r="53" spans="2:18" ht="24.95" customHeight="1" x14ac:dyDescent="0.25">
      <c r="B53" s="2">
        <v>1</v>
      </c>
      <c r="C53" s="2">
        <f>VLOOKUP(I53,'[1]Listing Filles'!$A:$H,2,FALSE)</f>
        <v>528843</v>
      </c>
      <c r="D53" s="2" t="str">
        <f>VLOOKUP(I53,'[1]Listing Filles'!$A:$H,3,FALSE)</f>
        <v>SMETS</v>
      </c>
      <c r="E53" s="2" t="str">
        <f>VLOOKUP(I53,'[1]Listing Filles'!$A:$H,4,FALSE)</f>
        <v>HANNAH</v>
      </c>
      <c r="F53" s="2" t="str">
        <f>VLOOKUP(I53,'[1]Listing Filles'!$A:$H,5,FALSE)</f>
        <v>PMIN2</v>
      </c>
      <c r="G53" s="2" t="str">
        <f>VLOOKUP(I53,'[1]Listing Filles'!$A:$H,6,FALSE)</f>
        <v>Hoeselt</v>
      </c>
      <c r="H53" s="2" t="str">
        <f>VLOOKUP(I53,'[1]Listing Filles'!$A:$H,7,FALSE)</f>
        <v>D6</v>
      </c>
      <c r="I53" s="3">
        <v>601</v>
      </c>
      <c r="K53" s="2">
        <v>1</v>
      </c>
      <c r="L53" s="2">
        <f>VLOOKUP(R53,'[1]Listing Filles'!$A:$H,2,FALSE)</f>
        <v>166496</v>
      </c>
      <c r="M53" s="2" t="str">
        <f>VLOOKUP(R53,'[1]Listing Filles'!$A:$H,3,FALSE)</f>
        <v>LENGELE</v>
      </c>
      <c r="N53" s="2" t="str">
        <f>VLOOKUP(R53,'[1]Listing Filles'!$A:$H,4,FALSE)</f>
        <v>LUCIE</v>
      </c>
      <c r="O53" s="2" t="str">
        <f>VLOOKUP(R53,'[1]Listing Filles'!$A:$H,5,FALSE)</f>
        <v>PMIN2</v>
      </c>
      <c r="P53" s="2" t="str">
        <f>VLOOKUP(R53,'[1]Listing Filles'!$A:$H,6,FALSE)</f>
        <v>Tourinnes</v>
      </c>
      <c r="Q53" s="2" t="str">
        <f>VLOOKUP(R53,'[1]Listing Filles'!$A:$H,7,FALSE)</f>
        <v>NC</v>
      </c>
      <c r="R53" s="3">
        <v>701</v>
      </c>
    </row>
    <row r="54" spans="2:18" ht="24.95" customHeight="1" x14ac:dyDescent="0.25">
      <c r="B54" s="2">
        <v>2</v>
      </c>
      <c r="C54" s="2">
        <f>VLOOKUP(I54,'[1]Listing Filles'!$A:$H,2,FALSE)</f>
        <v>166613</v>
      </c>
      <c r="D54" s="2" t="str">
        <f>VLOOKUP(I54,'[1]Listing Filles'!$A:$H,3,FALSE)</f>
        <v>KESSELS</v>
      </c>
      <c r="E54" s="2" t="str">
        <f>VLOOKUP(I54,'[1]Listing Filles'!$A:$H,4,FALSE)</f>
        <v>AXELLE</v>
      </c>
      <c r="F54" s="2" t="str">
        <f>VLOOKUP(I54,'[1]Listing Filles'!$A:$H,5,FALSE)</f>
        <v>PMIN2</v>
      </c>
      <c r="G54" s="2" t="str">
        <f>VLOOKUP(I54,'[1]Listing Filles'!$A:$H,6,FALSE)</f>
        <v>Montzen</v>
      </c>
      <c r="H54" s="2" t="str">
        <f>VLOOKUP(I54,'[1]Listing Filles'!$A:$H,7,FALSE)</f>
        <v>NC</v>
      </c>
      <c r="I54" s="3">
        <v>602</v>
      </c>
      <c r="K54" s="2">
        <v>2</v>
      </c>
      <c r="L54" s="2">
        <f>VLOOKUP(R54,'[1]Listing Filles'!$A:$H,2,FALSE)</f>
        <v>171398</v>
      </c>
      <c r="M54" s="2" t="str">
        <f>VLOOKUP(R54,'[1]Listing Filles'!$A:$H,3,FALSE)</f>
        <v>DE VESTEL</v>
      </c>
      <c r="N54" s="2" t="str">
        <f>VLOOKUP(R54,'[1]Listing Filles'!$A:$H,4,FALSE)</f>
        <v>CELIA</v>
      </c>
      <c r="O54" s="2" t="str">
        <f>VLOOKUP(R54,'[1]Listing Filles'!$A:$H,5,FALSE)</f>
        <v>PMIN1</v>
      </c>
      <c r="P54" s="2" t="str">
        <f>VLOOKUP(R54,'[1]Listing Filles'!$A:$H,6,FALSE)</f>
        <v>Chatelet</v>
      </c>
      <c r="Q54" s="2" t="str">
        <f>VLOOKUP(R54,'[1]Listing Filles'!$A:$H,7,FALSE)</f>
        <v>NC</v>
      </c>
      <c r="R54" s="3">
        <v>702</v>
      </c>
    </row>
    <row r="55" spans="2:18" ht="24.95" customHeight="1" x14ac:dyDescent="0.25">
      <c r="B55" s="2">
        <v>3</v>
      </c>
      <c r="C55" s="2">
        <f>VLOOKUP(I55,'[1]Listing Filles'!$A:$H,2,FALSE)</f>
        <v>169279</v>
      </c>
      <c r="D55" s="2" t="str">
        <f>VLOOKUP(I55,'[1]Listing Filles'!$A:$H,3,FALSE)</f>
        <v>RIFFLART</v>
      </c>
      <c r="E55" s="2" t="str">
        <f>VLOOKUP(I55,'[1]Listing Filles'!$A:$H,4,FALSE)</f>
        <v>TESSA</v>
      </c>
      <c r="F55" s="2" t="str">
        <f>VLOOKUP(I55,'[1]Listing Filles'!$A:$H,5,FALSE)</f>
        <v>POU3</v>
      </c>
      <c r="G55" s="2" t="str">
        <f>VLOOKUP(I55,'[1]Listing Filles'!$A:$H,6,FALSE)</f>
        <v>Ping 2000 Ecaus.</v>
      </c>
      <c r="H55" s="2" t="str">
        <f>VLOOKUP(I55,'[1]Listing Filles'!$A:$H,7,FALSE)</f>
        <v>D6</v>
      </c>
      <c r="I55" s="3">
        <v>603</v>
      </c>
      <c r="K55" s="2">
        <v>3</v>
      </c>
      <c r="L55" s="2">
        <f>VLOOKUP(R55,'[1]Listing Filles'!$A:$H,2,FALSE)</f>
        <v>525995</v>
      </c>
      <c r="M55" s="2" t="str">
        <f>VLOOKUP(R55,'[1]Listing Filles'!$A:$H,3,FALSE)</f>
        <v>VAEL</v>
      </c>
      <c r="N55" s="2" t="str">
        <f>VLOOKUP(R55,'[1]Listing Filles'!$A:$H,4,FALSE)</f>
        <v>LISA-MARIE</v>
      </c>
      <c r="O55" s="2" t="str">
        <f>VLOOKUP(R55,'[1]Listing Filles'!$A:$H,5,FALSE)</f>
        <v>PMIN2</v>
      </c>
      <c r="P55" s="2" t="str">
        <f>VLOOKUP(R55,'[1]Listing Filles'!$A:$H,6,FALSE)</f>
        <v>De Woudpalet</v>
      </c>
      <c r="Q55" s="2" t="str">
        <f>VLOOKUP(R55,'[1]Listing Filles'!$A:$H,7,FALSE)</f>
        <v>D4</v>
      </c>
      <c r="R55" s="3">
        <v>703</v>
      </c>
    </row>
    <row r="56" spans="2:18" ht="24.95" customHeight="1" x14ac:dyDescent="0.25">
      <c r="B56" s="2">
        <v>4</v>
      </c>
      <c r="C56" s="2">
        <f>VLOOKUP(I56,'[1]Listing Filles'!$A:$H,2,FALSE)</f>
        <v>523658</v>
      </c>
      <c r="D56" s="2" t="str">
        <f>VLOOKUP(I56,'[1]Listing Filles'!$A:$H,3,FALSE)</f>
        <v>CORNELIS</v>
      </c>
      <c r="E56" s="2" t="str">
        <f>VLOOKUP(I56,'[1]Listing Filles'!$A:$H,4,FALSE)</f>
        <v>HANNE</v>
      </c>
      <c r="F56" s="2" t="str">
        <f>VLOOKUP(I56,'[1]Listing Filles'!$A:$H,5,FALSE)</f>
        <v>PMIN2</v>
      </c>
      <c r="G56" s="2" t="str">
        <f>VLOOKUP(I56,'[1]Listing Filles'!$A:$H,6,FALSE)</f>
        <v>Nova</v>
      </c>
      <c r="H56" s="2" t="str">
        <f>VLOOKUP(I56,'[1]Listing Filles'!$A:$H,7,FALSE)</f>
        <v>D4</v>
      </c>
      <c r="I56" s="3">
        <v>604</v>
      </c>
      <c r="K56" s="2">
        <v>4</v>
      </c>
      <c r="L56" s="2">
        <f>VLOOKUP(R56,'[1]Listing Filles'!$A:$H,2,FALSE)</f>
        <v>169264</v>
      </c>
      <c r="M56" s="2" t="str">
        <f>VLOOKUP(R56,'[1]Listing Filles'!$A:$H,3,FALSE)</f>
        <v>CORYN</v>
      </c>
      <c r="N56" s="2" t="str">
        <f>VLOOKUP(R56,'[1]Listing Filles'!$A:$H,4,FALSE)</f>
        <v>LINA</v>
      </c>
      <c r="O56" s="2" t="str">
        <f>VLOOKUP(R56,'[1]Listing Filles'!$A:$H,5,FALSE)</f>
        <v>PMIN1</v>
      </c>
      <c r="P56" s="2" t="str">
        <f>VLOOKUP(R56,'[1]Listing Filles'!$A:$H,6,FALSE)</f>
        <v>Somzee</v>
      </c>
      <c r="Q56" s="2" t="str">
        <f>VLOOKUP(R56,'[1]Listing Filles'!$A:$H,7,FALSE)</f>
        <v>NC</v>
      </c>
      <c r="R56" s="3">
        <v>704</v>
      </c>
    </row>
    <row r="57" spans="2:18" ht="24.95" customHeight="1" x14ac:dyDescent="0.25">
      <c r="B57" s="2">
        <v>5</v>
      </c>
      <c r="C57" s="2">
        <f>VLOOKUP(I57,'[1]Listing Filles'!$A:$H,2,FALSE)</f>
        <v>168558</v>
      </c>
      <c r="D57" s="2" t="str">
        <f>VLOOKUP(I57,'[1]Listing Filles'!$A:$H,3,FALSE)</f>
        <v>TONDEUR CRAEMERS</v>
      </c>
      <c r="E57" s="2" t="str">
        <f>VLOOKUP(I57,'[1]Listing Filles'!$A:$H,4,FALSE)</f>
        <v>LÉA</v>
      </c>
      <c r="F57" s="2" t="str">
        <f>VLOOKUP(I57,'[1]Listing Filles'!$A:$H,5,FALSE)</f>
        <v>PMIN1</v>
      </c>
      <c r="G57" s="2" t="str">
        <f>VLOOKUP(I57,'[1]Listing Filles'!$A:$H,6,FALSE)</f>
        <v>Le Centre</v>
      </c>
      <c r="H57" s="2" t="str">
        <f>VLOOKUP(I57,'[1]Listing Filles'!$A:$H,7,FALSE)</f>
        <v>NC</v>
      </c>
      <c r="I57" s="3">
        <v>605</v>
      </c>
      <c r="K57" s="2">
        <v>5</v>
      </c>
      <c r="L57" s="2">
        <f>VLOOKUP(R57,'[1]Listing Filles'!$A:$H,2,FALSE)</f>
        <v>526760</v>
      </c>
      <c r="M57" s="2" t="str">
        <f>VLOOKUP(R57,'[1]Listing Filles'!$A:$H,3,FALSE)</f>
        <v>MOSSELMANS</v>
      </c>
      <c r="N57" s="2" t="str">
        <f>VLOOKUP(R57,'[1]Listing Filles'!$A:$H,4,FALSE)</f>
        <v>LINDE</v>
      </c>
      <c r="O57" s="2" t="str">
        <f>VLOOKUP(R57,'[1]Listing Filles'!$A:$H,5,FALSE)</f>
        <v>PMIN2</v>
      </c>
      <c r="P57" s="2" t="str">
        <f>VLOOKUP(R57,'[1]Listing Filles'!$A:$H,6,FALSE)</f>
        <v>Nova</v>
      </c>
      <c r="Q57" s="2" t="str">
        <f>VLOOKUP(R57,'[1]Listing Filles'!$A:$H,7,FALSE)</f>
        <v>D6</v>
      </c>
      <c r="R57" s="3">
        <v>705</v>
      </c>
    </row>
    <row r="58" spans="2:18" ht="24.95" customHeight="1" x14ac:dyDescent="0.25">
      <c r="B58" s="2">
        <v>6</v>
      </c>
      <c r="C58" s="2">
        <f>VLOOKUP(I58,'[1]Listing Filles'!$A:$H,2,FALSE)</f>
        <v>161080</v>
      </c>
      <c r="D58" s="2" t="str">
        <f>VLOOKUP(I58,'[1]Listing Filles'!$A:$H,3,FALSE)</f>
        <v>LEGROS</v>
      </c>
      <c r="E58" s="2" t="str">
        <f>VLOOKUP(I58,'[1]Listing Filles'!$A:$H,4,FALSE)</f>
        <v>EVA</v>
      </c>
      <c r="F58" s="2" t="str">
        <f>VLOOKUP(I58,'[1]Listing Filles'!$A:$H,5,FALSE)</f>
        <v>POU3</v>
      </c>
      <c r="G58" s="2" t="str">
        <f>VLOOKUP(I58,'[1]Listing Filles'!$A:$H,6,FALSE)</f>
        <v>La Villette</v>
      </c>
      <c r="H58" s="2" t="str">
        <f>VLOOKUP(I58,'[1]Listing Filles'!$A:$H,7,FALSE)</f>
        <v>D6</v>
      </c>
      <c r="I58" s="3">
        <v>606</v>
      </c>
      <c r="K58" s="2">
        <v>6</v>
      </c>
      <c r="L58" s="2">
        <f>VLOOKUP(R58,'[1]Listing Filles'!$A:$H,2,FALSE)</f>
        <v>531140</v>
      </c>
      <c r="M58" s="2" t="str">
        <f>VLOOKUP(R58,'[1]Listing Filles'!$A:$H,3,FALSE)</f>
        <v>LAMBRECHTS</v>
      </c>
      <c r="N58" s="2" t="str">
        <f>VLOOKUP(R58,'[1]Listing Filles'!$A:$H,4,FALSE)</f>
        <v>JANNE</v>
      </c>
      <c r="O58" s="2" t="str">
        <f>VLOOKUP(R58,'[1]Listing Filles'!$A:$H,5,FALSE)</f>
        <v>PMIN1</v>
      </c>
      <c r="P58" s="2" t="str">
        <f>VLOOKUP(R58,'[1]Listing Filles'!$A:$H,6,FALSE)</f>
        <v>Hoeselt</v>
      </c>
      <c r="Q58" s="2" t="str">
        <f>VLOOKUP(R58,'[1]Listing Filles'!$A:$H,7,FALSE)</f>
        <v>D6</v>
      </c>
      <c r="R58" s="3">
        <v>706</v>
      </c>
    </row>
    <row r="59" spans="2:18" ht="24.95" customHeight="1" x14ac:dyDescent="0.25">
      <c r="B59" s="2">
        <v>7</v>
      </c>
      <c r="C59" s="2">
        <f>VLOOKUP(I59,'[1]Listing Filles'!$A:$H,2,FALSE)</f>
        <v>526227</v>
      </c>
      <c r="D59" s="2" t="str">
        <f>VLOOKUP(I59,'[1]Listing Filles'!$A:$H,3,FALSE)</f>
        <v>GOETHALS</v>
      </c>
      <c r="E59" s="2" t="str">
        <f>VLOOKUP(I59,'[1]Listing Filles'!$A:$H,4,FALSE)</f>
        <v>LORE</v>
      </c>
      <c r="F59" s="2" t="str">
        <f>VLOOKUP(I59,'[1]Listing Filles'!$A:$H,5,FALSE)</f>
        <v>PMIN2</v>
      </c>
      <c r="G59" s="2" t="str">
        <f>VLOOKUP(I59,'[1]Listing Filles'!$A:$H,6,FALSE)</f>
        <v>Zandvoorde</v>
      </c>
      <c r="H59" s="2" t="str">
        <f>VLOOKUP(I59,'[1]Listing Filles'!$A:$H,7,FALSE)</f>
        <v>D4</v>
      </c>
      <c r="I59" s="3">
        <v>607</v>
      </c>
      <c r="K59" s="2">
        <v>7</v>
      </c>
      <c r="L59" s="2" t="str">
        <f>VLOOKUP(R59,'[1]Listing Filles'!$A:$H,2,FALSE)</f>
        <v>BYE</v>
      </c>
      <c r="M59" s="2">
        <f>VLOOKUP(R59,'[1]Listing Filles'!$A:$H,3,FALSE)</f>
        <v>0</v>
      </c>
      <c r="N59" s="2">
        <f>VLOOKUP(R59,'[1]Listing Filles'!$A:$H,4,FALSE)</f>
        <v>0</v>
      </c>
      <c r="O59" s="2">
        <f>VLOOKUP(R59,'[1]Listing Filles'!$A:$H,5,FALSE)</f>
        <v>0</v>
      </c>
      <c r="P59" s="2" t="str">
        <f>VLOOKUP(R59,'[1]Listing Filles'!$A:$H,6,FALSE)</f>
        <v>BYE</v>
      </c>
      <c r="Q59" s="2">
        <f>VLOOKUP(R59,'[1]Listing Filles'!$A:$H,7,FALSE)</f>
        <v>0</v>
      </c>
      <c r="R59" s="3">
        <v>707</v>
      </c>
    </row>
    <row r="60" spans="2:18" ht="24.95" customHeight="1" x14ac:dyDescent="0.25">
      <c r="B60" s="2">
        <v>8</v>
      </c>
      <c r="C60" s="2" t="str">
        <f>VLOOKUP(I60,'[1]Listing Filles'!$A:$H,2,FALSE)</f>
        <v>BYE</v>
      </c>
      <c r="D60" s="2">
        <f>VLOOKUP(I60,'[1]Listing Filles'!$A:$H,3,FALSE)</f>
        <v>0</v>
      </c>
      <c r="E60" s="2">
        <f>VLOOKUP(I60,'[1]Listing Filles'!$A:$H,4,FALSE)</f>
        <v>0</v>
      </c>
      <c r="F60" s="2">
        <f>VLOOKUP(I60,'[1]Listing Filles'!$A:$H,5,FALSE)</f>
        <v>0</v>
      </c>
      <c r="G60" s="2" t="str">
        <f>VLOOKUP(I60,'[1]Listing Filles'!$A:$H,6,FALSE)</f>
        <v>BYE</v>
      </c>
      <c r="H60" s="2">
        <f>VLOOKUP(I60,'[1]Listing Filles'!$A:$H,7,FALSE)</f>
        <v>0</v>
      </c>
      <c r="I60" s="3">
        <v>608</v>
      </c>
      <c r="K60" s="2">
        <v>8</v>
      </c>
      <c r="L60" s="2" t="str">
        <f>VLOOKUP(R60,'[1]Listing Filles'!$A:$H,2,FALSE)</f>
        <v>BYE</v>
      </c>
      <c r="M60" s="2">
        <f>VLOOKUP(R60,'[1]Listing Filles'!$A:$H,3,FALSE)</f>
        <v>0</v>
      </c>
      <c r="N60" s="2">
        <f>VLOOKUP(R60,'[1]Listing Filles'!$A:$H,4,FALSE)</f>
        <v>0</v>
      </c>
      <c r="O60" s="2">
        <f>VLOOKUP(R60,'[1]Listing Filles'!$A:$H,5,FALSE)</f>
        <v>0</v>
      </c>
      <c r="P60" s="2" t="str">
        <f>VLOOKUP(R60,'[1]Listing Filles'!$A:$H,6,FALSE)</f>
        <v>BYE</v>
      </c>
      <c r="Q60" s="2">
        <f>VLOOKUP(R60,'[1]Listing Filles'!$A:$H,7,FALSE)</f>
        <v>0</v>
      </c>
      <c r="R60" s="3">
        <v>708</v>
      </c>
    </row>
    <row r="62" spans="2:18" ht="24.95" customHeight="1" x14ac:dyDescent="0.25">
      <c r="B62" s="13" t="s">
        <v>59</v>
      </c>
      <c r="C62" s="13"/>
      <c r="D62" s="13"/>
      <c r="E62" s="13"/>
      <c r="F62" s="13"/>
      <c r="G62" s="13"/>
      <c r="H62" s="13"/>
      <c r="I62" s="13"/>
    </row>
    <row r="63" spans="2:18" ht="24.95" customHeight="1" x14ac:dyDescent="0.25">
      <c r="B63" s="2">
        <v>1</v>
      </c>
      <c r="C63" s="2">
        <f>VLOOKUP(I63,'[1]Listing Filles'!$A:$H,2,FALSE)</f>
        <v>165486</v>
      </c>
      <c r="D63" s="2" t="str">
        <f>VLOOKUP(I63,'[1]Listing Filles'!$A:$H,3,FALSE)</f>
        <v>ERGOT</v>
      </c>
      <c r="E63" s="2" t="str">
        <f>VLOOKUP(I63,'[1]Listing Filles'!$A:$H,4,FALSE)</f>
        <v>FLORA</v>
      </c>
      <c r="F63" s="2" t="str">
        <f>VLOOKUP(I63,'[1]Listing Filles'!$A:$H,5,FALSE)</f>
        <v>MIN2</v>
      </c>
      <c r="G63" s="2" t="str">
        <f>VLOOKUP(I63,'[1]Listing Filles'!$A:$H,6,FALSE)</f>
        <v>Neufvilles Senne</v>
      </c>
      <c r="H63" s="2" t="str">
        <f>VLOOKUP(I63,'[1]Listing Filles'!$A:$H,7,FALSE)</f>
        <v>D4</v>
      </c>
      <c r="I63" s="2" t="s">
        <v>60</v>
      </c>
    </row>
    <row r="64" spans="2:18" ht="24.95" customHeight="1" x14ac:dyDescent="0.25">
      <c r="B64" s="2">
        <v>2</v>
      </c>
      <c r="C64" s="2">
        <f>VLOOKUP(I64,'[1]Listing Filles'!$A:$H,2,FALSE)</f>
        <v>526228</v>
      </c>
      <c r="D64" s="2" t="str">
        <f>VLOOKUP(I64,'[1]Listing Filles'!$A:$H,3,FALSE)</f>
        <v>GOETHALS</v>
      </c>
      <c r="E64" s="2" t="str">
        <f>VLOOKUP(I64,'[1]Listing Filles'!$A:$H,4,FALSE)</f>
        <v>ILKE</v>
      </c>
      <c r="F64" s="2" t="str">
        <f>VLOOKUP(I64,'[1]Listing Filles'!$A:$H,5,FALSE)</f>
        <v>MIN2</v>
      </c>
      <c r="G64" s="2" t="str">
        <f>VLOOKUP(I64,'[1]Listing Filles'!$A:$H,6,FALSE)</f>
        <v>Zandvoorde</v>
      </c>
      <c r="H64" s="2" t="str">
        <f>VLOOKUP(I64,'[1]Listing Filles'!$A:$H,7,FALSE)</f>
        <v>D4</v>
      </c>
      <c r="I64" s="2" t="s">
        <v>61</v>
      </c>
    </row>
    <row r="65" spans="2:9" ht="24.95" customHeight="1" x14ac:dyDescent="0.25">
      <c r="B65" s="2">
        <v>3</v>
      </c>
      <c r="C65" s="2">
        <f>VLOOKUP(I65,'[1]Listing Filles'!$A:$H,2,FALSE)</f>
        <v>168969</v>
      </c>
      <c r="D65" s="2" t="str">
        <f>VLOOKUP(I65,'[1]Listing Filles'!$A:$H,3,FALSE)</f>
        <v>GLINEUR</v>
      </c>
      <c r="E65" s="2" t="str">
        <f>VLOOKUP(I65,'[1]Listing Filles'!$A:$H,4,FALSE)</f>
        <v>MOLLY</v>
      </c>
      <c r="F65" s="2" t="str">
        <f>VLOOKUP(I65,'[1]Listing Filles'!$A:$H,5,FALSE)</f>
        <v>MIN2</v>
      </c>
      <c r="G65" s="2" t="str">
        <f>VLOOKUP(I65,'[1]Listing Filles'!$A:$H,6,FALSE)</f>
        <v>Chatelet</v>
      </c>
      <c r="H65" s="2" t="str">
        <f>VLOOKUP(I65,'[1]Listing Filles'!$A:$H,7,FALSE)</f>
        <v>NC</v>
      </c>
      <c r="I65" s="2" t="s">
        <v>62</v>
      </c>
    </row>
    <row r="66" spans="2:9" ht="24.95" customHeight="1" x14ac:dyDescent="0.25">
      <c r="B66" s="2">
        <v>4</v>
      </c>
      <c r="C66" s="2">
        <f>VLOOKUP(I66,'[1]Listing Filles'!$A:$H,2,FALSE)</f>
        <v>529393</v>
      </c>
      <c r="D66" s="2" t="str">
        <f>VLOOKUP(I66,'[1]Listing Filles'!$A:$H,3,FALSE)</f>
        <v>COENE</v>
      </c>
      <c r="E66" s="2" t="str">
        <f>VLOOKUP(I66,'[1]Listing Filles'!$A:$H,4,FALSE)</f>
        <v>HANNAH</v>
      </c>
      <c r="F66" s="2" t="str">
        <f>VLOOKUP(I66,'[1]Listing Filles'!$A:$H,5,FALSE)</f>
        <v>MIN2</v>
      </c>
      <c r="G66" s="2" t="str">
        <f>VLOOKUP(I66,'[1]Listing Filles'!$A:$H,6,FALSE)</f>
        <v>Zandvoorde</v>
      </c>
      <c r="H66" s="2" t="str">
        <f>VLOOKUP(I66,'[1]Listing Filles'!$A:$H,7,FALSE)</f>
        <v>D4</v>
      </c>
      <c r="I66" s="2" t="s">
        <v>63</v>
      </c>
    </row>
    <row r="67" spans="2:9" ht="24.95" customHeight="1" x14ac:dyDescent="0.25">
      <c r="B67" s="2">
        <v>5</v>
      </c>
      <c r="C67" s="2">
        <f>VLOOKUP(I67,'[1]Listing Filles'!$A:$H,2,FALSE)</f>
        <v>528953</v>
      </c>
      <c r="D67" s="2" t="str">
        <f>VLOOKUP(I67,'[1]Listing Filles'!$A:$H,3,FALSE)</f>
        <v>PETERS</v>
      </c>
      <c r="E67" s="2" t="str">
        <f>VLOOKUP(I67,'[1]Listing Filles'!$A:$H,4,FALSE)</f>
        <v>LOTTE</v>
      </c>
      <c r="F67" s="2" t="str">
        <f>VLOOKUP(I67,'[1]Listing Filles'!$A:$H,5,FALSE)</f>
        <v>MIN1</v>
      </c>
      <c r="G67" s="2" t="str">
        <f>VLOOKUP(I67,'[1]Listing Filles'!$A:$H,6,FALSE)</f>
        <v>Bree</v>
      </c>
      <c r="H67" s="2" t="str">
        <f>VLOOKUP(I67,'[1]Listing Filles'!$A:$H,7,FALSE)</f>
        <v>D6</v>
      </c>
      <c r="I67" s="2" t="s">
        <v>64</v>
      </c>
    </row>
    <row r="68" spans="2:9" ht="24.95" customHeight="1" x14ac:dyDescent="0.25">
      <c r="B68" s="2">
        <v>6</v>
      </c>
      <c r="C68" s="2">
        <f>VLOOKUP(I68,'[1]Listing Filles'!$A:$H,2,FALSE)</f>
        <v>531375</v>
      </c>
      <c r="D68" s="2" t="str">
        <f>VLOOKUP(I68,'[1]Listing Filles'!$A:$H,3,FALSE)</f>
        <v>WECKX</v>
      </c>
      <c r="E68" s="2" t="str">
        <f>VLOOKUP(I68,'[1]Listing Filles'!$A:$H,4,FALSE)</f>
        <v>DIETE</v>
      </c>
      <c r="F68" s="2" t="str">
        <f>VLOOKUP(I68,'[1]Listing Filles'!$A:$H,5,FALSE)</f>
        <v>MIN1</v>
      </c>
      <c r="G68" s="2" t="str">
        <f>VLOOKUP(I68,'[1]Listing Filles'!$A:$H,6,FALSE)</f>
        <v>Morata</v>
      </c>
      <c r="H68" s="2" t="str">
        <f>VLOOKUP(I68,'[1]Listing Filles'!$A:$H,7,FALSE)</f>
        <v>D6</v>
      </c>
      <c r="I68" s="2" t="s">
        <v>65</v>
      </c>
    </row>
    <row r="69" spans="2:9" ht="24.95" customHeight="1" x14ac:dyDescent="0.25"/>
    <row r="70" spans="2:9" ht="24.95" customHeight="1" x14ac:dyDescent="0.25"/>
    <row r="72" spans="2:9" ht="24.95" customHeight="1" x14ac:dyDescent="0.25"/>
    <row r="73" spans="2:9" ht="24.95" customHeight="1" x14ac:dyDescent="0.25"/>
    <row r="74" spans="2:9" ht="24.95" customHeight="1" x14ac:dyDescent="0.25"/>
    <row r="75" spans="2:9" ht="24.95" customHeight="1" x14ac:dyDescent="0.25"/>
    <row r="76" spans="2:9" ht="24.95" customHeight="1" x14ac:dyDescent="0.25"/>
    <row r="77" spans="2:9" ht="24.95" customHeight="1" x14ac:dyDescent="0.25"/>
    <row r="78" spans="2:9" ht="24.95" customHeight="1" x14ac:dyDescent="0.25"/>
    <row r="79" spans="2:9" ht="24.95" customHeight="1" x14ac:dyDescent="0.25"/>
    <row r="80" spans="2:9" ht="24.95" customHeight="1" x14ac:dyDescent="0.25"/>
    <row r="82" s="1" customFormat="1" ht="24.95" customHeight="1" x14ac:dyDescent="0.25"/>
    <row r="83" s="1" customFormat="1" ht="24.95" customHeight="1" x14ac:dyDescent="0.25"/>
    <row r="84" s="1" customFormat="1" ht="24.95" customHeight="1" x14ac:dyDescent="0.25"/>
    <row r="85" s="1" customFormat="1" ht="24.95" customHeight="1" x14ac:dyDescent="0.25"/>
    <row r="86" s="1" customFormat="1" ht="24.95" customHeight="1" x14ac:dyDescent="0.25"/>
    <row r="87" s="1" customFormat="1" ht="24.95" customHeight="1" x14ac:dyDescent="0.25"/>
    <row r="88" s="1" customFormat="1" ht="24.95" customHeight="1" x14ac:dyDescent="0.25"/>
    <row r="89" s="1" customFormat="1" ht="24.95" customHeight="1" x14ac:dyDescent="0.25"/>
    <row r="90" s="1" customFormat="1" ht="24.95" customHeight="1" x14ac:dyDescent="0.25"/>
  </sheetData>
  <mergeCells count="48">
    <mergeCell ref="O52:P52"/>
    <mergeCell ref="Q52:R52"/>
    <mergeCell ref="B62:I62"/>
    <mergeCell ref="B52:C52"/>
    <mergeCell ref="D52:E52"/>
    <mergeCell ref="F52:G52"/>
    <mergeCell ref="H52:I52"/>
    <mergeCell ref="K52:L52"/>
    <mergeCell ref="M52:N52"/>
    <mergeCell ref="A39:R40"/>
    <mergeCell ref="B42:C42"/>
    <mergeCell ref="D42:E42"/>
    <mergeCell ref="F42:G42"/>
    <mergeCell ref="H42:I42"/>
    <mergeCell ref="K42:L42"/>
    <mergeCell ref="M42:N42"/>
    <mergeCell ref="O42:P42"/>
    <mergeCell ref="Q42:R42"/>
    <mergeCell ref="O18:P18"/>
    <mergeCell ref="Q18:R18"/>
    <mergeCell ref="B28:C28"/>
    <mergeCell ref="D28:E28"/>
    <mergeCell ref="F28:G28"/>
    <mergeCell ref="H28:I28"/>
    <mergeCell ref="K28:L28"/>
    <mergeCell ref="M28:N28"/>
    <mergeCell ref="O28:P28"/>
    <mergeCell ref="Q28:R28"/>
    <mergeCell ref="B18:C18"/>
    <mergeCell ref="D18:E18"/>
    <mergeCell ref="F18:G18"/>
    <mergeCell ref="H18:I18"/>
    <mergeCell ref="K18:L18"/>
    <mergeCell ref="M18:N18"/>
    <mergeCell ref="A3:F3"/>
    <mergeCell ref="G3:R3"/>
    <mergeCell ref="A5:R6"/>
    <mergeCell ref="B8:C8"/>
    <mergeCell ref="D8:E8"/>
    <mergeCell ref="F8:G8"/>
    <mergeCell ref="H8:I8"/>
    <mergeCell ref="K8:R8"/>
    <mergeCell ref="A1:F1"/>
    <mergeCell ref="G1:J1"/>
    <mergeCell ref="K1:R1"/>
    <mergeCell ref="A2:F2"/>
    <mergeCell ref="G2:J2"/>
    <mergeCell ref="K2:R2"/>
  </mergeCells>
  <pageMargins left="0.7" right="0.7" top="0.75" bottom="0.75" header="0.3" footer="0.3"/>
  <pageSetup paperSize="9" scale="5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Philip Van Oeckel</cp:lastModifiedBy>
  <cp:lastPrinted>2023-10-05T12:25:00Z</cp:lastPrinted>
  <dcterms:created xsi:type="dcterms:W3CDTF">2023-10-02T10:03:45Z</dcterms:created>
  <dcterms:modified xsi:type="dcterms:W3CDTF">2023-10-05T12:38:02Z</dcterms:modified>
</cp:coreProperties>
</file>